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360" yWindow="90" windowWidth="9435" windowHeight="6720"/>
  </bookViews>
  <sheets>
    <sheet name="Seeding" sheetId="2" r:id="rId1"/>
    <sheet name="PoolsPrint" sheetId="4" r:id="rId2"/>
    <sheet name="SheetsPrint" sheetId="8" r:id="rId3"/>
    <sheet name="Scoring" sheetId="1" r:id="rId4"/>
    <sheet name="ResPrint" sheetId="6" r:id="rId5"/>
    <sheet name="Results" sheetId="3" r:id="rId6"/>
    <sheet name="ToDo" sheetId="7" r:id="rId7"/>
  </sheets>
  <definedNames>
    <definedName name="_xlnm._FilterDatabase" localSheetId="5" hidden="1">Results!$B$1:$D$81</definedName>
    <definedName name="_xlnm._FilterDatabase" localSheetId="0" hidden="1">Seeding!$A$1:$B$42</definedName>
    <definedName name="OLE_LINK1" localSheetId="0">Seeding!$A$41</definedName>
    <definedName name="_xlnm.Print_Area" localSheetId="2">SheetsPrint!$A$1:$I$297</definedName>
  </definedNames>
  <calcPr calcId="145621"/>
</workbook>
</file>

<file path=xl/calcChain.xml><?xml version="1.0" encoding="utf-8"?>
<calcChain xmlns="http://schemas.openxmlformats.org/spreadsheetml/2006/main">
  <c r="AR87" i="1" l="1"/>
  <c r="AQ87" i="1"/>
  <c r="AP87" i="1"/>
  <c r="AO87" i="1"/>
  <c r="AN87" i="1"/>
  <c r="AM87" i="1"/>
  <c r="AL87" i="1"/>
  <c r="AK87" i="1"/>
  <c r="AJ87" i="1"/>
  <c r="AI87" i="1"/>
  <c r="AH87" i="1"/>
  <c r="AG87" i="1"/>
  <c r="AS87" i="1"/>
  <c r="AT87" i="1" s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S86" i="1" s="1"/>
  <c r="AT86" i="1" s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S85" i="1"/>
  <c r="AT85" i="1" s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S84" i="1"/>
  <c r="AT84" i="1" s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S83" i="1"/>
  <c r="AT83" i="1" s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S82" i="1"/>
  <c r="AT82" i="1" s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S81" i="1"/>
  <c r="AT81" i="1" s="1"/>
  <c r="AR80" i="1"/>
  <c r="AQ80" i="1"/>
  <c r="AP80" i="1"/>
  <c r="AO80" i="1"/>
  <c r="AN80" i="1"/>
  <c r="AM80" i="1"/>
  <c r="AL80" i="1"/>
  <c r="AK80" i="1"/>
  <c r="AJ80" i="1"/>
  <c r="AI80" i="1"/>
  <c r="AH80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S79" i="1" s="1"/>
  <c r="AT79" i="1" s="1"/>
  <c r="AG80" i="1"/>
  <c r="AS80" i="1"/>
  <c r="AT80" i="1" s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S77" i="1"/>
  <c r="AT77" i="1" s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S76" i="1"/>
  <c r="AT76" i="1" s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S75" i="1"/>
  <c r="AT75" i="1" s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S74" i="1"/>
  <c r="AT74" i="1" s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S73" i="1"/>
  <c r="AT73" i="1" s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S72" i="1"/>
  <c r="AT72" i="1" s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S71" i="1"/>
  <c r="AT71" i="1" s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S70" i="1"/>
  <c r="AT70" i="1" s="1"/>
  <c r="AR69" i="1"/>
  <c r="AQ69" i="1"/>
  <c r="AP69" i="1"/>
  <c r="AO69" i="1"/>
  <c r="AN69" i="1"/>
  <c r="AM69" i="1"/>
  <c r="AL69" i="1"/>
  <c r="AK69" i="1"/>
  <c r="AJ69" i="1"/>
  <c r="AI69" i="1"/>
  <c r="AH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S68" i="1" s="1"/>
  <c r="AT68" i="1" s="1"/>
  <c r="AG69" i="1"/>
  <c r="AS69" i="1"/>
  <c r="AT69" i="1" s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S66" i="1"/>
  <c r="AT66" i="1" s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S65" i="1"/>
  <c r="AT65" i="1" s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S64" i="1"/>
  <c r="AT64" i="1" s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S63" i="1"/>
  <c r="AT63" i="1" s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S62" i="1"/>
  <c r="AT62" i="1" s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S61" i="1"/>
  <c r="AT61" i="1" s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S60" i="1"/>
  <c r="AT60" i="1" s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S59" i="1"/>
  <c r="AT59" i="1" s="1"/>
  <c r="AR58" i="1"/>
  <c r="AQ58" i="1"/>
  <c r="AP58" i="1"/>
  <c r="AO58" i="1"/>
  <c r="AN58" i="1"/>
  <c r="AM58" i="1"/>
  <c r="AL58" i="1"/>
  <c r="AK58" i="1"/>
  <c r="AJ58" i="1"/>
  <c r="AI58" i="1"/>
  <c r="AH58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S57" i="1" s="1"/>
  <c r="AT57" i="1" s="1"/>
  <c r="AG58" i="1"/>
  <c r="AS58" i="1"/>
  <c r="AT58" i="1" s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S55" i="1"/>
  <c r="AT55" i="1" s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S54" i="1"/>
  <c r="AT54" i="1" s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S53" i="1"/>
  <c r="AT53" i="1" s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S52" i="1"/>
  <c r="AT52" i="1" s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S51" i="1"/>
  <c r="AT51" i="1" s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S50" i="1"/>
  <c r="AT50" i="1" s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S49" i="1"/>
  <c r="AT49" i="1" s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S48" i="1"/>
  <c r="AT48" i="1" s="1"/>
  <c r="AR47" i="1"/>
  <c r="AQ47" i="1"/>
  <c r="AP47" i="1"/>
  <c r="AO47" i="1"/>
  <c r="AN47" i="1"/>
  <c r="AM47" i="1"/>
  <c r="AL47" i="1"/>
  <c r="AK47" i="1"/>
  <c r="AJ47" i="1"/>
  <c r="AI47" i="1"/>
  <c r="AH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S46" i="1" s="1"/>
  <c r="AT46" i="1" s="1"/>
  <c r="AG47" i="1"/>
  <c r="AS47" i="1"/>
  <c r="AT47" i="1" s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S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S43" i="1" s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S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S41" i="1" s="1"/>
  <c r="AT41" i="1" s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S40" i="1" s="1"/>
  <c r="AT40" i="1" s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S39" i="1" s="1"/>
  <c r="AT39" i="1" s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S38" i="1" s="1"/>
  <c r="AT38" i="1" s="1"/>
  <c r="AR37" i="1"/>
  <c r="AQ37" i="1"/>
  <c r="AP37" i="1"/>
  <c r="AO37" i="1"/>
  <c r="AN37" i="1"/>
  <c r="AM37" i="1"/>
  <c r="AL37" i="1"/>
  <c r="AK37" i="1"/>
  <c r="AJ37" i="1"/>
  <c r="AI37" i="1"/>
  <c r="AH37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S36" i="1"/>
  <c r="AT36" i="1" s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S35" i="1"/>
  <c r="AT35" i="1" s="1"/>
  <c r="AG37" i="1"/>
  <c r="AS37" i="1" s="1"/>
  <c r="AT37" i="1" s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S33" i="1" s="1"/>
  <c r="AT33" i="1" s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S32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S31" i="1" s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S30" i="1"/>
  <c r="AT30" i="1" s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S29" i="1"/>
  <c r="AT29" i="1" s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S28" i="1"/>
  <c r="AT28" i="1" s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S27" i="1"/>
  <c r="AT27" i="1" s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S26" i="1"/>
  <c r="AT26" i="1" s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S25" i="1"/>
  <c r="AT25" i="1" s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S24" i="1"/>
  <c r="AT24" i="1" s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S13" i="1"/>
  <c r="AT13" i="1" s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S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S21" i="1" s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S20" i="1"/>
  <c r="AT20" i="1" s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S19" i="1"/>
  <c r="AT19" i="1" s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S18" i="1"/>
  <c r="AT18" i="1" s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S17" i="1"/>
  <c r="AT17" i="1" s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S16" i="1"/>
  <c r="AT16" i="1" s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S15" i="1"/>
  <c r="AT15" i="1" s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S14" i="1"/>
  <c r="AT14" i="1" s="1"/>
  <c r="AR11" i="1"/>
  <c r="AQ11" i="1"/>
  <c r="AP11" i="1"/>
  <c r="AO11" i="1"/>
  <c r="AN11" i="1"/>
  <c r="AM11" i="1"/>
  <c r="AL11" i="1"/>
  <c r="AK11" i="1"/>
  <c r="AJ11" i="1"/>
  <c r="AI11" i="1"/>
  <c r="AH11" i="1"/>
  <c r="AR10" i="1"/>
  <c r="AQ10" i="1"/>
  <c r="AP10" i="1"/>
  <c r="AO10" i="1"/>
  <c r="AN10" i="1"/>
  <c r="AM10" i="1"/>
  <c r="AL10" i="1"/>
  <c r="AK10" i="1"/>
  <c r="AJ10" i="1"/>
  <c r="AI10" i="1"/>
  <c r="AH10" i="1"/>
  <c r="AR9" i="1"/>
  <c r="AQ9" i="1"/>
  <c r="AP9" i="1"/>
  <c r="AO9" i="1"/>
  <c r="AN9" i="1"/>
  <c r="AM9" i="1"/>
  <c r="AL9" i="1"/>
  <c r="AK9" i="1"/>
  <c r="AJ9" i="1"/>
  <c r="AI9" i="1"/>
  <c r="AH9" i="1"/>
  <c r="AR8" i="1"/>
  <c r="AQ8" i="1"/>
  <c r="AP8" i="1"/>
  <c r="AO8" i="1"/>
  <c r="AN8" i="1"/>
  <c r="AM8" i="1"/>
  <c r="AL8" i="1"/>
  <c r="AK8" i="1"/>
  <c r="AJ8" i="1"/>
  <c r="AI8" i="1"/>
  <c r="AH8" i="1"/>
  <c r="AR7" i="1"/>
  <c r="AQ7" i="1"/>
  <c r="AP7" i="1"/>
  <c r="AO7" i="1"/>
  <c r="AN7" i="1"/>
  <c r="AM7" i="1"/>
  <c r="AL7" i="1"/>
  <c r="AK7" i="1"/>
  <c r="AJ7" i="1"/>
  <c r="AI7" i="1"/>
  <c r="AH7" i="1"/>
  <c r="AR6" i="1"/>
  <c r="AQ6" i="1"/>
  <c r="AP6" i="1"/>
  <c r="AO6" i="1"/>
  <c r="AN6" i="1"/>
  <c r="AM6" i="1"/>
  <c r="AL6" i="1"/>
  <c r="AK6" i="1"/>
  <c r="AJ6" i="1"/>
  <c r="AI6" i="1"/>
  <c r="AH6" i="1"/>
  <c r="AR5" i="1"/>
  <c r="AQ5" i="1"/>
  <c r="AP5" i="1"/>
  <c r="AO5" i="1"/>
  <c r="AN5" i="1"/>
  <c r="AM5" i="1"/>
  <c r="AL5" i="1"/>
  <c r="AK5" i="1"/>
  <c r="AJ5" i="1"/>
  <c r="AI5" i="1"/>
  <c r="AH5" i="1"/>
  <c r="AR4" i="1"/>
  <c r="AQ4" i="1"/>
  <c r="AP4" i="1"/>
  <c r="AO4" i="1"/>
  <c r="AN4" i="1"/>
  <c r="AM4" i="1"/>
  <c r="AL4" i="1"/>
  <c r="AK4" i="1"/>
  <c r="AJ4" i="1"/>
  <c r="AI4" i="1"/>
  <c r="AH4" i="1"/>
  <c r="AR3" i="1"/>
  <c r="AQ3" i="1"/>
  <c r="AP3" i="1"/>
  <c r="AO3" i="1"/>
  <c r="AN3" i="1"/>
  <c r="AM3" i="1"/>
  <c r="AL3" i="1"/>
  <c r="AK3" i="1"/>
  <c r="AJ3" i="1"/>
  <c r="AI3" i="1"/>
  <c r="AH3" i="1"/>
  <c r="AR2" i="1"/>
  <c r="AQ2" i="1"/>
  <c r="AP2" i="1"/>
  <c r="AO2" i="1"/>
  <c r="AN2" i="1"/>
  <c r="AM2" i="1"/>
  <c r="AL2" i="1"/>
  <c r="AK2" i="1"/>
  <c r="AJ2" i="1"/>
  <c r="AI2" i="1"/>
  <c r="AH2" i="1"/>
  <c r="AG2" i="1"/>
  <c r="AS2" i="1" s="1"/>
  <c r="AT2" i="1" s="1"/>
  <c r="D27" i="4"/>
  <c r="D26" i="4"/>
  <c r="D25" i="4"/>
  <c r="D24" i="4"/>
  <c r="D23" i="4"/>
  <c r="D22" i="4"/>
  <c r="D21" i="4"/>
  <c r="D20" i="4"/>
  <c r="D18" i="4"/>
  <c r="D19" i="4"/>
  <c r="C27" i="4"/>
  <c r="C26" i="4"/>
  <c r="C25" i="4"/>
  <c r="C24" i="4"/>
  <c r="C23" i="4"/>
  <c r="C22" i="4"/>
  <c r="C21" i="4"/>
  <c r="C20" i="4"/>
  <c r="C18" i="4"/>
  <c r="C19" i="4"/>
  <c r="B27" i="4"/>
  <c r="B26" i="4"/>
  <c r="B25" i="4"/>
  <c r="B24" i="4"/>
  <c r="B23" i="4"/>
  <c r="B22" i="4"/>
  <c r="B21" i="4"/>
  <c r="B20" i="4"/>
  <c r="B18" i="4"/>
  <c r="B19" i="4"/>
  <c r="A27" i="4"/>
  <c r="A26" i="4"/>
  <c r="A25" i="4"/>
  <c r="A24" i="4"/>
  <c r="A23" i="4"/>
  <c r="A22" i="4"/>
  <c r="A21" i="4"/>
  <c r="A20" i="4"/>
  <c r="A19" i="4"/>
  <c r="A18" i="4"/>
  <c r="D15" i="4"/>
  <c r="D14" i="4"/>
  <c r="D13" i="4"/>
  <c r="D12" i="4"/>
  <c r="D11" i="4"/>
  <c r="D10" i="4"/>
  <c r="D9" i="4"/>
  <c r="D8" i="4"/>
  <c r="D7" i="4"/>
  <c r="D6" i="4"/>
  <c r="C15" i="4"/>
  <c r="C14" i="4"/>
  <c r="C13" i="4"/>
  <c r="C12" i="4"/>
  <c r="C11" i="4"/>
  <c r="C10" i="4"/>
  <c r="C9" i="4"/>
  <c r="C8" i="4"/>
  <c r="C7" i="4"/>
  <c r="C6" i="4"/>
  <c r="B15" i="4"/>
  <c r="B14" i="4"/>
  <c r="B13" i="4"/>
  <c r="B12" i="4"/>
  <c r="B11" i="4"/>
  <c r="B10" i="4"/>
  <c r="B9" i="4"/>
  <c r="B8" i="4"/>
  <c r="B7" i="4"/>
  <c r="B6" i="4"/>
  <c r="A15" i="4"/>
  <c r="A14" i="4"/>
  <c r="A13" i="4"/>
  <c r="A12" i="4"/>
  <c r="A11" i="4"/>
  <c r="A10" i="4"/>
  <c r="A9" i="4"/>
  <c r="A8" i="4"/>
  <c r="A7" i="4"/>
  <c r="A6" i="4"/>
  <c r="AG9" i="1"/>
  <c r="AS9" i="1" s="1"/>
  <c r="AT9" i="1" s="1"/>
  <c r="AG10" i="1"/>
  <c r="AS10" i="1"/>
  <c r="AG11" i="1"/>
  <c r="AS11" i="1"/>
  <c r="AG8" i="1"/>
  <c r="AS8" i="1"/>
  <c r="AT8" i="1" s="1"/>
  <c r="AG7" i="1"/>
  <c r="AS7" i="1" s="1"/>
  <c r="AT7" i="1" s="1"/>
  <c r="AG6" i="1"/>
  <c r="AS6" i="1"/>
  <c r="AT6" i="1" s="1"/>
  <c r="AG5" i="1"/>
  <c r="AS5" i="1" s="1"/>
  <c r="AT5" i="1" s="1"/>
  <c r="AG4" i="1"/>
  <c r="AS4" i="1"/>
  <c r="AT4" i="1" s="1"/>
  <c r="AG3" i="1"/>
  <c r="AS3" i="1" s="1"/>
  <c r="AT3" i="1" s="1"/>
  <c r="A3" i="4"/>
  <c r="A270" i="8"/>
  <c r="A271" i="8"/>
  <c r="A272" i="8"/>
  <c r="A273" i="8"/>
  <c r="A274" i="8"/>
  <c r="A275" i="8"/>
  <c r="A276" i="8"/>
  <c r="A277" i="8"/>
  <c r="A278" i="8"/>
  <c r="A269" i="8"/>
  <c r="A233" i="8"/>
  <c r="A234" i="8"/>
  <c r="A235" i="8"/>
  <c r="A236" i="8"/>
  <c r="A237" i="8"/>
  <c r="A238" i="8"/>
  <c r="A239" i="8"/>
  <c r="A240" i="8"/>
  <c r="A241" i="8"/>
  <c r="A232" i="8"/>
  <c r="A196" i="8"/>
  <c r="A197" i="8"/>
  <c r="A198" i="8"/>
  <c r="A199" i="8"/>
  <c r="A200" i="8"/>
  <c r="A201" i="8"/>
  <c r="A202" i="8"/>
  <c r="A203" i="8"/>
  <c r="A204" i="8"/>
  <c r="A195" i="8"/>
  <c r="A159" i="8"/>
  <c r="A160" i="8"/>
  <c r="A161" i="8"/>
  <c r="A162" i="8"/>
  <c r="A163" i="8"/>
  <c r="A164" i="8"/>
  <c r="A165" i="8"/>
  <c r="A166" i="8"/>
  <c r="A167" i="8"/>
  <c r="A158" i="8"/>
  <c r="A122" i="8"/>
  <c r="A123" i="8"/>
  <c r="A124" i="8"/>
  <c r="A125" i="8"/>
  <c r="A126" i="8"/>
  <c r="A127" i="8"/>
  <c r="A128" i="8"/>
  <c r="A129" i="8"/>
  <c r="A130" i="8"/>
  <c r="A121" i="8"/>
  <c r="A85" i="8"/>
  <c r="A86" i="8"/>
  <c r="A87" i="8"/>
  <c r="A88" i="8"/>
  <c r="A89" i="8"/>
  <c r="A90" i="8"/>
  <c r="A91" i="8"/>
  <c r="A92" i="8"/>
  <c r="A93" i="8"/>
  <c r="A84" i="8"/>
  <c r="A48" i="8"/>
  <c r="A49" i="8"/>
  <c r="A50" i="8"/>
  <c r="A51" i="8"/>
  <c r="A52" i="8"/>
  <c r="A53" i="8"/>
  <c r="A54" i="8"/>
  <c r="A55" i="8"/>
  <c r="A56" i="8"/>
  <c r="A47" i="8"/>
  <c r="A10" i="8"/>
  <c r="A11" i="8"/>
  <c r="A12" i="8"/>
  <c r="A13" i="8"/>
  <c r="A14" i="8"/>
  <c r="A15" i="8"/>
  <c r="A16" i="8"/>
  <c r="A17" i="8"/>
  <c r="A18" i="8"/>
  <c r="A9" i="8"/>
  <c r="B264" i="8"/>
  <c r="B227" i="8"/>
  <c r="B190" i="8"/>
  <c r="B153" i="8"/>
  <c r="B116" i="8"/>
  <c r="B79" i="8"/>
  <c r="B41" i="8"/>
  <c r="B3" i="8"/>
  <c r="N46" i="1"/>
  <c r="P46" i="1"/>
  <c r="R46" i="1"/>
  <c r="T46" i="1"/>
  <c r="V46" i="1"/>
  <c r="X46" i="1"/>
  <c r="O46" i="1"/>
  <c r="Q46" i="1"/>
  <c r="S46" i="1"/>
  <c r="U46" i="1"/>
  <c r="W46" i="1"/>
  <c r="Y46" i="1"/>
  <c r="N36" i="1"/>
  <c r="P36" i="1"/>
  <c r="R36" i="1"/>
  <c r="T36" i="1"/>
  <c r="V36" i="1"/>
  <c r="X36" i="1"/>
  <c r="O36" i="1"/>
  <c r="Q36" i="1"/>
  <c r="S36" i="1"/>
  <c r="U36" i="1"/>
  <c r="W36" i="1"/>
  <c r="Y36" i="1"/>
  <c r="N35" i="1"/>
  <c r="P35" i="1"/>
  <c r="R35" i="1"/>
  <c r="T35" i="1"/>
  <c r="V35" i="1"/>
  <c r="X35" i="1"/>
  <c r="O35" i="1"/>
  <c r="Q35" i="1"/>
  <c r="S35" i="1"/>
  <c r="U35" i="1"/>
  <c r="W35" i="1"/>
  <c r="Y35" i="1"/>
  <c r="N37" i="1"/>
  <c r="P37" i="1"/>
  <c r="R37" i="1"/>
  <c r="T37" i="1"/>
  <c r="V37" i="1"/>
  <c r="X37" i="1"/>
  <c r="O37" i="1"/>
  <c r="Q37" i="1"/>
  <c r="S37" i="1"/>
  <c r="U37" i="1"/>
  <c r="W37" i="1"/>
  <c r="Y37" i="1"/>
  <c r="N38" i="1"/>
  <c r="P38" i="1"/>
  <c r="R38" i="1"/>
  <c r="T38" i="1"/>
  <c r="V38" i="1"/>
  <c r="X38" i="1"/>
  <c r="O38" i="1"/>
  <c r="Q38" i="1"/>
  <c r="S38" i="1"/>
  <c r="U38" i="1"/>
  <c r="W38" i="1"/>
  <c r="Y38" i="1"/>
  <c r="N39" i="1"/>
  <c r="P39" i="1"/>
  <c r="R39" i="1"/>
  <c r="T39" i="1"/>
  <c r="V39" i="1"/>
  <c r="X39" i="1"/>
  <c r="O39" i="1"/>
  <c r="Q39" i="1"/>
  <c r="S39" i="1"/>
  <c r="U39" i="1"/>
  <c r="W39" i="1"/>
  <c r="Y39" i="1"/>
  <c r="N40" i="1"/>
  <c r="P40" i="1"/>
  <c r="R40" i="1"/>
  <c r="T40" i="1"/>
  <c r="V40" i="1"/>
  <c r="X40" i="1"/>
  <c r="O40" i="1"/>
  <c r="Q40" i="1"/>
  <c r="S40" i="1"/>
  <c r="U40" i="1"/>
  <c r="W40" i="1"/>
  <c r="Y40" i="1"/>
  <c r="N41" i="1"/>
  <c r="P41" i="1"/>
  <c r="R41" i="1"/>
  <c r="T41" i="1"/>
  <c r="V41" i="1"/>
  <c r="X41" i="1"/>
  <c r="O41" i="1"/>
  <c r="Q41" i="1"/>
  <c r="S41" i="1"/>
  <c r="U41" i="1"/>
  <c r="W41" i="1"/>
  <c r="Y41" i="1"/>
  <c r="N42" i="1"/>
  <c r="P42" i="1"/>
  <c r="R42" i="1"/>
  <c r="T42" i="1"/>
  <c r="V42" i="1"/>
  <c r="X42" i="1"/>
  <c r="O42" i="1"/>
  <c r="Q42" i="1"/>
  <c r="S42" i="1"/>
  <c r="U42" i="1"/>
  <c r="W42" i="1"/>
  <c r="Y42" i="1"/>
  <c r="N43" i="1"/>
  <c r="P43" i="1"/>
  <c r="R43" i="1"/>
  <c r="T43" i="1"/>
  <c r="V43" i="1"/>
  <c r="X43" i="1"/>
  <c r="O43" i="1"/>
  <c r="Q43" i="1"/>
  <c r="S43" i="1"/>
  <c r="U43" i="1"/>
  <c r="W43" i="1"/>
  <c r="Y43" i="1"/>
  <c r="N44" i="1"/>
  <c r="P44" i="1"/>
  <c r="R44" i="1"/>
  <c r="T44" i="1"/>
  <c r="V44" i="1"/>
  <c r="X44" i="1"/>
  <c r="O44" i="1"/>
  <c r="Q44" i="1"/>
  <c r="S44" i="1"/>
  <c r="U44" i="1"/>
  <c r="W44" i="1"/>
  <c r="Y44" i="1"/>
  <c r="N28" i="1"/>
  <c r="P28" i="1"/>
  <c r="R28" i="1"/>
  <c r="T28" i="1"/>
  <c r="V28" i="1"/>
  <c r="X28" i="1"/>
  <c r="O28" i="1"/>
  <c r="Q28" i="1"/>
  <c r="S28" i="1"/>
  <c r="U28" i="1"/>
  <c r="W28" i="1"/>
  <c r="Y28" i="1"/>
  <c r="N24" i="1"/>
  <c r="P24" i="1"/>
  <c r="R24" i="1"/>
  <c r="T24" i="1"/>
  <c r="V24" i="1"/>
  <c r="X24" i="1"/>
  <c r="O24" i="1"/>
  <c r="Q24" i="1"/>
  <c r="S24" i="1"/>
  <c r="U24" i="1"/>
  <c r="W24" i="1"/>
  <c r="Y24" i="1"/>
  <c r="N25" i="1"/>
  <c r="P25" i="1"/>
  <c r="R25" i="1"/>
  <c r="T25" i="1"/>
  <c r="V25" i="1"/>
  <c r="X25" i="1"/>
  <c r="O25" i="1"/>
  <c r="Q25" i="1"/>
  <c r="S25" i="1"/>
  <c r="U25" i="1"/>
  <c r="W25" i="1"/>
  <c r="Y25" i="1"/>
  <c r="N26" i="1"/>
  <c r="P26" i="1"/>
  <c r="R26" i="1"/>
  <c r="T26" i="1"/>
  <c r="V26" i="1"/>
  <c r="X26" i="1"/>
  <c r="O26" i="1"/>
  <c r="Q26" i="1"/>
  <c r="S26" i="1"/>
  <c r="U26" i="1"/>
  <c r="W26" i="1"/>
  <c r="Y26" i="1"/>
  <c r="N27" i="1"/>
  <c r="P27" i="1"/>
  <c r="R27" i="1"/>
  <c r="T27" i="1"/>
  <c r="V27" i="1"/>
  <c r="X27" i="1"/>
  <c r="O27" i="1"/>
  <c r="Q27" i="1"/>
  <c r="S27" i="1"/>
  <c r="U27" i="1"/>
  <c r="W27" i="1"/>
  <c r="Y27" i="1"/>
  <c r="N29" i="1"/>
  <c r="P29" i="1"/>
  <c r="R29" i="1"/>
  <c r="T29" i="1"/>
  <c r="V29" i="1"/>
  <c r="X29" i="1"/>
  <c r="O29" i="1"/>
  <c r="Q29" i="1"/>
  <c r="S29" i="1"/>
  <c r="U29" i="1"/>
  <c r="W29" i="1"/>
  <c r="Y29" i="1"/>
  <c r="N30" i="1"/>
  <c r="P30" i="1"/>
  <c r="R30" i="1"/>
  <c r="T30" i="1"/>
  <c r="V30" i="1"/>
  <c r="X30" i="1"/>
  <c r="O30" i="1"/>
  <c r="Q30" i="1"/>
  <c r="S30" i="1"/>
  <c r="U30" i="1"/>
  <c r="W30" i="1"/>
  <c r="Y30" i="1"/>
  <c r="N31" i="1"/>
  <c r="P31" i="1"/>
  <c r="R31" i="1"/>
  <c r="T31" i="1"/>
  <c r="V31" i="1"/>
  <c r="X31" i="1"/>
  <c r="O31" i="1"/>
  <c r="Q31" i="1"/>
  <c r="S31" i="1"/>
  <c r="U31" i="1"/>
  <c r="W31" i="1"/>
  <c r="Y31" i="1"/>
  <c r="N32" i="1"/>
  <c r="P32" i="1"/>
  <c r="R32" i="1"/>
  <c r="T32" i="1"/>
  <c r="V32" i="1"/>
  <c r="X32" i="1"/>
  <c r="O32" i="1"/>
  <c r="Q32" i="1"/>
  <c r="S32" i="1"/>
  <c r="U32" i="1"/>
  <c r="W32" i="1"/>
  <c r="Y32" i="1"/>
  <c r="N33" i="1"/>
  <c r="P33" i="1"/>
  <c r="R33" i="1"/>
  <c r="T33" i="1"/>
  <c r="V33" i="1"/>
  <c r="X33" i="1"/>
  <c r="O33" i="1"/>
  <c r="Q33" i="1"/>
  <c r="S33" i="1"/>
  <c r="U33" i="1"/>
  <c r="W33" i="1"/>
  <c r="Y33" i="1"/>
  <c r="B3" i="6"/>
  <c r="B1" i="6"/>
  <c r="N3" i="1"/>
  <c r="P3" i="1"/>
  <c r="R3" i="1"/>
  <c r="T3" i="1"/>
  <c r="V3" i="1"/>
  <c r="X3" i="1"/>
  <c r="O3" i="1"/>
  <c r="Q3" i="1"/>
  <c r="S3" i="1"/>
  <c r="U3" i="1"/>
  <c r="W3" i="1"/>
  <c r="Y3" i="1"/>
  <c r="N4" i="1"/>
  <c r="P4" i="1"/>
  <c r="R4" i="1"/>
  <c r="T4" i="1"/>
  <c r="V4" i="1"/>
  <c r="X4" i="1"/>
  <c r="O4" i="1"/>
  <c r="Q4" i="1"/>
  <c r="S4" i="1"/>
  <c r="U4" i="1"/>
  <c r="W4" i="1"/>
  <c r="Y4" i="1"/>
  <c r="N2" i="1"/>
  <c r="P2" i="1"/>
  <c r="R2" i="1"/>
  <c r="T2" i="1"/>
  <c r="V2" i="1"/>
  <c r="X2" i="1"/>
  <c r="O2" i="1"/>
  <c r="Q2" i="1"/>
  <c r="S2" i="1"/>
  <c r="U2" i="1"/>
  <c r="W2" i="1"/>
  <c r="Y2" i="1"/>
  <c r="N5" i="1"/>
  <c r="P5" i="1"/>
  <c r="R5" i="1"/>
  <c r="T5" i="1"/>
  <c r="V5" i="1"/>
  <c r="X5" i="1"/>
  <c r="O5" i="1"/>
  <c r="Q5" i="1"/>
  <c r="S5" i="1"/>
  <c r="U5" i="1"/>
  <c r="W5" i="1"/>
  <c r="Y5" i="1"/>
  <c r="N6" i="1"/>
  <c r="P6" i="1"/>
  <c r="R6" i="1"/>
  <c r="T6" i="1"/>
  <c r="V6" i="1"/>
  <c r="X6" i="1"/>
  <c r="O6" i="1"/>
  <c r="Q6" i="1"/>
  <c r="S6" i="1"/>
  <c r="U6" i="1"/>
  <c r="W6" i="1"/>
  <c r="Y6" i="1"/>
  <c r="N7" i="1"/>
  <c r="P7" i="1"/>
  <c r="R7" i="1"/>
  <c r="T7" i="1"/>
  <c r="V7" i="1"/>
  <c r="X7" i="1"/>
  <c r="O7" i="1"/>
  <c r="Q7" i="1"/>
  <c r="S7" i="1"/>
  <c r="U7" i="1"/>
  <c r="W7" i="1"/>
  <c r="Y7" i="1"/>
  <c r="N8" i="1"/>
  <c r="P8" i="1"/>
  <c r="R8" i="1"/>
  <c r="T8" i="1"/>
  <c r="V8" i="1"/>
  <c r="X8" i="1"/>
  <c r="O8" i="1"/>
  <c r="Q8" i="1"/>
  <c r="S8" i="1"/>
  <c r="U8" i="1"/>
  <c r="W8" i="1"/>
  <c r="Y8" i="1"/>
  <c r="N9" i="1"/>
  <c r="P9" i="1"/>
  <c r="R9" i="1"/>
  <c r="T9" i="1"/>
  <c r="V9" i="1"/>
  <c r="X9" i="1"/>
  <c r="O9" i="1"/>
  <c r="Q9" i="1"/>
  <c r="S9" i="1"/>
  <c r="U9" i="1"/>
  <c r="W9" i="1"/>
  <c r="Y9" i="1"/>
  <c r="N10" i="1"/>
  <c r="P10" i="1"/>
  <c r="R10" i="1"/>
  <c r="T10" i="1"/>
  <c r="V10" i="1"/>
  <c r="X10" i="1"/>
  <c r="O10" i="1"/>
  <c r="Q10" i="1"/>
  <c r="S10" i="1"/>
  <c r="U10" i="1"/>
  <c r="W10" i="1"/>
  <c r="Y10" i="1"/>
  <c r="N11" i="1"/>
  <c r="P11" i="1"/>
  <c r="R11" i="1"/>
  <c r="T11" i="1"/>
  <c r="V11" i="1"/>
  <c r="X11" i="1"/>
  <c r="O11" i="1"/>
  <c r="Q11" i="1"/>
  <c r="S11" i="1"/>
  <c r="U11" i="1"/>
  <c r="W11" i="1"/>
  <c r="Y11" i="1"/>
  <c r="N13" i="1"/>
  <c r="P13" i="1"/>
  <c r="R13" i="1"/>
  <c r="T13" i="1"/>
  <c r="V13" i="1"/>
  <c r="X13" i="1"/>
  <c r="O13" i="1"/>
  <c r="Q13" i="1"/>
  <c r="S13" i="1"/>
  <c r="U13" i="1"/>
  <c r="W13" i="1"/>
  <c r="Y13" i="1"/>
  <c r="N14" i="1"/>
  <c r="P14" i="1"/>
  <c r="R14" i="1"/>
  <c r="T14" i="1"/>
  <c r="V14" i="1"/>
  <c r="X14" i="1"/>
  <c r="O14" i="1"/>
  <c r="Q14" i="1"/>
  <c r="S14" i="1"/>
  <c r="U14" i="1"/>
  <c r="W14" i="1"/>
  <c r="Y14" i="1"/>
  <c r="N15" i="1"/>
  <c r="P15" i="1"/>
  <c r="R15" i="1"/>
  <c r="T15" i="1"/>
  <c r="V15" i="1"/>
  <c r="X15" i="1"/>
  <c r="O15" i="1"/>
  <c r="Q15" i="1"/>
  <c r="S15" i="1"/>
  <c r="U15" i="1"/>
  <c r="W15" i="1"/>
  <c r="Y15" i="1"/>
  <c r="N16" i="1"/>
  <c r="P16" i="1"/>
  <c r="R16" i="1"/>
  <c r="T16" i="1"/>
  <c r="V16" i="1"/>
  <c r="X16" i="1"/>
  <c r="O16" i="1"/>
  <c r="Q16" i="1"/>
  <c r="S16" i="1"/>
  <c r="U16" i="1"/>
  <c r="W16" i="1"/>
  <c r="Y16" i="1"/>
  <c r="N17" i="1"/>
  <c r="P17" i="1"/>
  <c r="R17" i="1"/>
  <c r="T17" i="1"/>
  <c r="V17" i="1"/>
  <c r="X17" i="1"/>
  <c r="O17" i="1"/>
  <c r="Q17" i="1"/>
  <c r="S17" i="1"/>
  <c r="U17" i="1"/>
  <c r="W17" i="1"/>
  <c r="Y17" i="1"/>
  <c r="N18" i="1"/>
  <c r="P18" i="1"/>
  <c r="R18" i="1"/>
  <c r="T18" i="1"/>
  <c r="V18" i="1"/>
  <c r="X18" i="1"/>
  <c r="O18" i="1"/>
  <c r="Q18" i="1"/>
  <c r="S18" i="1"/>
  <c r="U18" i="1"/>
  <c r="W18" i="1"/>
  <c r="Y18" i="1"/>
  <c r="N19" i="1"/>
  <c r="P19" i="1"/>
  <c r="R19" i="1"/>
  <c r="T19" i="1"/>
  <c r="V19" i="1"/>
  <c r="X19" i="1"/>
  <c r="O19" i="1"/>
  <c r="Q19" i="1"/>
  <c r="S19" i="1"/>
  <c r="U19" i="1"/>
  <c r="W19" i="1"/>
  <c r="Y19" i="1"/>
  <c r="N20" i="1"/>
  <c r="P20" i="1"/>
  <c r="R20" i="1"/>
  <c r="T20" i="1"/>
  <c r="V20" i="1"/>
  <c r="X20" i="1"/>
  <c r="O20" i="1"/>
  <c r="Q20" i="1"/>
  <c r="S20" i="1"/>
  <c r="U20" i="1"/>
  <c r="W20" i="1"/>
  <c r="Y20" i="1"/>
  <c r="N21" i="1"/>
  <c r="P21" i="1"/>
  <c r="R21" i="1"/>
  <c r="T21" i="1"/>
  <c r="V21" i="1"/>
  <c r="X21" i="1"/>
  <c r="O21" i="1"/>
  <c r="Q21" i="1"/>
  <c r="S21" i="1"/>
  <c r="U21" i="1"/>
  <c r="W21" i="1"/>
  <c r="Y21" i="1"/>
  <c r="N22" i="1"/>
  <c r="P22" i="1"/>
  <c r="R22" i="1"/>
  <c r="T22" i="1"/>
  <c r="V22" i="1"/>
  <c r="X22" i="1"/>
  <c r="O22" i="1"/>
  <c r="Q22" i="1"/>
  <c r="S22" i="1"/>
  <c r="U22" i="1"/>
  <c r="W22" i="1"/>
  <c r="Y22" i="1"/>
  <c r="N47" i="1"/>
  <c r="P47" i="1"/>
  <c r="R47" i="1"/>
  <c r="T47" i="1"/>
  <c r="V47" i="1"/>
  <c r="X47" i="1"/>
  <c r="O47" i="1"/>
  <c r="Q47" i="1"/>
  <c r="S47" i="1"/>
  <c r="U47" i="1"/>
  <c r="W47" i="1"/>
  <c r="Y47" i="1"/>
  <c r="N48" i="1"/>
  <c r="P48" i="1"/>
  <c r="R48" i="1"/>
  <c r="T48" i="1"/>
  <c r="V48" i="1"/>
  <c r="X48" i="1"/>
  <c r="O48" i="1"/>
  <c r="Q48" i="1"/>
  <c r="S48" i="1"/>
  <c r="U48" i="1"/>
  <c r="W48" i="1"/>
  <c r="Y48" i="1"/>
  <c r="N49" i="1"/>
  <c r="P49" i="1"/>
  <c r="R49" i="1"/>
  <c r="T49" i="1"/>
  <c r="V49" i="1"/>
  <c r="X49" i="1"/>
  <c r="O49" i="1"/>
  <c r="Q49" i="1"/>
  <c r="S49" i="1"/>
  <c r="U49" i="1"/>
  <c r="W49" i="1"/>
  <c r="Y49" i="1"/>
  <c r="N50" i="1"/>
  <c r="P50" i="1"/>
  <c r="R50" i="1"/>
  <c r="T50" i="1"/>
  <c r="V50" i="1"/>
  <c r="X50" i="1"/>
  <c r="O50" i="1"/>
  <c r="Q50" i="1"/>
  <c r="S50" i="1"/>
  <c r="U50" i="1"/>
  <c r="W50" i="1"/>
  <c r="Y50" i="1"/>
  <c r="N51" i="1"/>
  <c r="P51" i="1"/>
  <c r="R51" i="1"/>
  <c r="T51" i="1"/>
  <c r="V51" i="1"/>
  <c r="X51" i="1"/>
  <c r="O51" i="1"/>
  <c r="Q51" i="1"/>
  <c r="S51" i="1"/>
  <c r="U51" i="1"/>
  <c r="W51" i="1"/>
  <c r="Y51" i="1"/>
  <c r="N52" i="1"/>
  <c r="P52" i="1"/>
  <c r="R52" i="1"/>
  <c r="T52" i="1"/>
  <c r="V52" i="1"/>
  <c r="X52" i="1"/>
  <c r="O52" i="1"/>
  <c r="Q52" i="1"/>
  <c r="S52" i="1"/>
  <c r="U52" i="1"/>
  <c r="W52" i="1"/>
  <c r="Y52" i="1"/>
  <c r="N53" i="1"/>
  <c r="P53" i="1"/>
  <c r="R53" i="1"/>
  <c r="T53" i="1"/>
  <c r="V53" i="1"/>
  <c r="X53" i="1"/>
  <c r="O53" i="1"/>
  <c r="Q53" i="1"/>
  <c r="S53" i="1"/>
  <c r="U53" i="1"/>
  <c r="W53" i="1"/>
  <c r="Y53" i="1"/>
  <c r="N54" i="1"/>
  <c r="P54" i="1"/>
  <c r="R54" i="1"/>
  <c r="T54" i="1"/>
  <c r="V54" i="1"/>
  <c r="X54" i="1"/>
  <c r="O54" i="1"/>
  <c r="Q54" i="1"/>
  <c r="S54" i="1"/>
  <c r="U54" i="1"/>
  <c r="W54" i="1"/>
  <c r="Y54" i="1"/>
  <c r="N55" i="1"/>
  <c r="P55" i="1"/>
  <c r="R55" i="1"/>
  <c r="T55" i="1"/>
  <c r="V55" i="1"/>
  <c r="X55" i="1"/>
  <c r="O55" i="1"/>
  <c r="Q55" i="1"/>
  <c r="S55" i="1"/>
  <c r="U55" i="1"/>
  <c r="W55" i="1"/>
  <c r="Y55" i="1"/>
  <c r="N57" i="1"/>
  <c r="P57" i="1"/>
  <c r="R57" i="1"/>
  <c r="T57" i="1"/>
  <c r="V57" i="1"/>
  <c r="X57" i="1"/>
  <c r="O57" i="1"/>
  <c r="Q57" i="1"/>
  <c r="S57" i="1"/>
  <c r="U57" i="1"/>
  <c r="W57" i="1"/>
  <c r="Y57" i="1"/>
  <c r="N58" i="1"/>
  <c r="P58" i="1"/>
  <c r="R58" i="1"/>
  <c r="T58" i="1"/>
  <c r="V58" i="1"/>
  <c r="X58" i="1"/>
  <c r="O58" i="1"/>
  <c r="Q58" i="1"/>
  <c r="S58" i="1"/>
  <c r="U58" i="1"/>
  <c r="W58" i="1"/>
  <c r="Y58" i="1"/>
  <c r="N59" i="1"/>
  <c r="P59" i="1"/>
  <c r="R59" i="1"/>
  <c r="T59" i="1"/>
  <c r="V59" i="1"/>
  <c r="X59" i="1"/>
  <c r="O59" i="1"/>
  <c r="Q59" i="1"/>
  <c r="S59" i="1"/>
  <c r="U59" i="1"/>
  <c r="W59" i="1"/>
  <c r="Y59" i="1"/>
  <c r="N60" i="1"/>
  <c r="P60" i="1"/>
  <c r="R60" i="1"/>
  <c r="T60" i="1"/>
  <c r="V60" i="1"/>
  <c r="X60" i="1"/>
  <c r="O60" i="1"/>
  <c r="Q60" i="1"/>
  <c r="S60" i="1"/>
  <c r="U60" i="1"/>
  <c r="W60" i="1"/>
  <c r="Y60" i="1"/>
  <c r="N61" i="1"/>
  <c r="P61" i="1"/>
  <c r="R61" i="1"/>
  <c r="T61" i="1"/>
  <c r="V61" i="1"/>
  <c r="X61" i="1"/>
  <c r="O61" i="1"/>
  <c r="Q61" i="1"/>
  <c r="S61" i="1"/>
  <c r="U61" i="1"/>
  <c r="W61" i="1"/>
  <c r="Y61" i="1"/>
  <c r="N62" i="1"/>
  <c r="P62" i="1"/>
  <c r="R62" i="1"/>
  <c r="T62" i="1"/>
  <c r="V62" i="1"/>
  <c r="X62" i="1"/>
  <c r="O62" i="1"/>
  <c r="Q62" i="1"/>
  <c r="S62" i="1"/>
  <c r="U62" i="1"/>
  <c r="W62" i="1"/>
  <c r="Y62" i="1"/>
  <c r="N63" i="1"/>
  <c r="P63" i="1"/>
  <c r="R63" i="1"/>
  <c r="T63" i="1"/>
  <c r="V63" i="1"/>
  <c r="X63" i="1"/>
  <c r="O63" i="1"/>
  <c r="Q63" i="1"/>
  <c r="S63" i="1"/>
  <c r="U63" i="1"/>
  <c r="W63" i="1"/>
  <c r="Y63" i="1"/>
  <c r="N64" i="1"/>
  <c r="P64" i="1"/>
  <c r="R64" i="1"/>
  <c r="T64" i="1"/>
  <c r="V64" i="1"/>
  <c r="X64" i="1"/>
  <c r="O64" i="1"/>
  <c r="Q64" i="1"/>
  <c r="S64" i="1"/>
  <c r="U64" i="1"/>
  <c r="W64" i="1"/>
  <c r="Y64" i="1"/>
  <c r="N65" i="1"/>
  <c r="P65" i="1"/>
  <c r="R65" i="1"/>
  <c r="T65" i="1"/>
  <c r="V65" i="1"/>
  <c r="X65" i="1"/>
  <c r="O65" i="1"/>
  <c r="Q65" i="1"/>
  <c r="S65" i="1"/>
  <c r="U65" i="1"/>
  <c r="W65" i="1"/>
  <c r="Y65" i="1"/>
  <c r="N66" i="1"/>
  <c r="P66" i="1"/>
  <c r="R66" i="1"/>
  <c r="T66" i="1"/>
  <c r="V66" i="1"/>
  <c r="X66" i="1"/>
  <c r="O66" i="1"/>
  <c r="Q66" i="1"/>
  <c r="S66" i="1"/>
  <c r="U66" i="1"/>
  <c r="W66" i="1"/>
  <c r="Y66" i="1"/>
  <c r="N68" i="1"/>
  <c r="P68" i="1"/>
  <c r="R68" i="1"/>
  <c r="T68" i="1"/>
  <c r="V68" i="1"/>
  <c r="X68" i="1"/>
  <c r="O68" i="1"/>
  <c r="Q68" i="1"/>
  <c r="S68" i="1"/>
  <c r="U68" i="1"/>
  <c r="W68" i="1"/>
  <c r="Y68" i="1"/>
  <c r="N69" i="1"/>
  <c r="P69" i="1"/>
  <c r="R69" i="1"/>
  <c r="T69" i="1"/>
  <c r="V69" i="1"/>
  <c r="X69" i="1"/>
  <c r="O69" i="1"/>
  <c r="Q69" i="1"/>
  <c r="S69" i="1"/>
  <c r="U69" i="1"/>
  <c r="W69" i="1"/>
  <c r="Y69" i="1"/>
  <c r="N70" i="1"/>
  <c r="P70" i="1"/>
  <c r="R70" i="1"/>
  <c r="T70" i="1"/>
  <c r="V70" i="1"/>
  <c r="X70" i="1"/>
  <c r="O70" i="1"/>
  <c r="Q70" i="1"/>
  <c r="S70" i="1"/>
  <c r="U70" i="1"/>
  <c r="W70" i="1"/>
  <c r="Y70" i="1"/>
  <c r="N71" i="1"/>
  <c r="P71" i="1"/>
  <c r="R71" i="1"/>
  <c r="T71" i="1"/>
  <c r="V71" i="1"/>
  <c r="X71" i="1"/>
  <c r="O71" i="1"/>
  <c r="Q71" i="1"/>
  <c r="S71" i="1"/>
  <c r="U71" i="1"/>
  <c r="W71" i="1"/>
  <c r="Y71" i="1"/>
  <c r="N72" i="1"/>
  <c r="P72" i="1"/>
  <c r="R72" i="1"/>
  <c r="T72" i="1"/>
  <c r="V72" i="1"/>
  <c r="X72" i="1"/>
  <c r="O72" i="1"/>
  <c r="Q72" i="1"/>
  <c r="S72" i="1"/>
  <c r="U72" i="1"/>
  <c r="W72" i="1"/>
  <c r="Y72" i="1"/>
  <c r="N73" i="1"/>
  <c r="P73" i="1"/>
  <c r="R73" i="1"/>
  <c r="T73" i="1"/>
  <c r="V73" i="1"/>
  <c r="X73" i="1"/>
  <c r="O73" i="1"/>
  <c r="Q73" i="1"/>
  <c r="S73" i="1"/>
  <c r="U73" i="1"/>
  <c r="W73" i="1"/>
  <c r="Y73" i="1"/>
  <c r="N74" i="1"/>
  <c r="P74" i="1"/>
  <c r="R74" i="1"/>
  <c r="T74" i="1"/>
  <c r="V74" i="1"/>
  <c r="X74" i="1"/>
  <c r="O74" i="1"/>
  <c r="Q74" i="1"/>
  <c r="S74" i="1"/>
  <c r="U74" i="1"/>
  <c r="W74" i="1"/>
  <c r="Y74" i="1"/>
  <c r="N75" i="1"/>
  <c r="P75" i="1"/>
  <c r="R75" i="1"/>
  <c r="T75" i="1"/>
  <c r="V75" i="1"/>
  <c r="X75" i="1"/>
  <c r="O75" i="1"/>
  <c r="Q75" i="1"/>
  <c r="S75" i="1"/>
  <c r="U75" i="1"/>
  <c r="W75" i="1"/>
  <c r="Y75" i="1"/>
  <c r="N76" i="1"/>
  <c r="P76" i="1"/>
  <c r="R76" i="1"/>
  <c r="T76" i="1"/>
  <c r="V76" i="1"/>
  <c r="X76" i="1"/>
  <c r="O76" i="1"/>
  <c r="Q76" i="1"/>
  <c r="S76" i="1"/>
  <c r="U76" i="1"/>
  <c r="W76" i="1"/>
  <c r="Y76" i="1"/>
  <c r="N77" i="1"/>
  <c r="P77" i="1"/>
  <c r="R77" i="1"/>
  <c r="T77" i="1"/>
  <c r="V77" i="1"/>
  <c r="X77" i="1"/>
  <c r="O77" i="1"/>
  <c r="Q77" i="1"/>
  <c r="S77" i="1"/>
  <c r="U77" i="1"/>
  <c r="W77" i="1"/>
  <c r="Y77" i="1"/>
  <c r="N79" i="1"/>
  <c r="P79" i="1"/>
  <c r="R79" i="1"/>
  <c r="T79" i="1"/>
  <c r="V79" i="1"/>
  <c r="X79" i="1"/>
  <c r="O79" i="1"/>
  <c r="Q79" i="1"/>
  <c r="S79" i="1"/>
  <c r="U79" i="1"/>
  <c r="W79" i="1"/>
  <c r="Y79" i="1"/>
  <c r="N80" i="1"/>
  <c r="P80" i="1"/>
  <c r="R80" i="1"/>
  <c r="T80" i="1"/>
  <c r="V80" i="1"/>
  <c r="X80" i="1"/>
  <c r="O80" i="1"/>
  <c r="Q80" i="1"/>
  <c r="S80" i="1"/>
  <c r="U80" i="1"/>
  <c r="W80" i="1"/>
  <c r="Y80" i="1"/>
  <c r="N81" i="1"/>
  <c r="P81" i="1"/>
  <c r="R81" i="1"/>
  <c r="T81" i="1"/>
  <c r="V81" i="1"/>
  <c r="X81" i="1"/>
  <c r="O81" i="1"/>
  <c r="Q81" i="1"/>
  <c r="S81" i="1"/>
  <c r="U81" i="1"/>
  <c r="W81" i="1"/>
  <c r="Y81" i="1"/>
  <c r="N82" i="1"/>
  <c r="P82" i="1"/>
  <c r="R82" i="1"/>
  <c r="T82" i="1"/>
  <c r="V82" i="1"/>
  <c r="X82" i="1"/>
  <c r="O82" i="1"/>
  <c r="Q82" i="1"/>
  <c r="S82" i="1"/>
  <c r="U82" i="1"/>
  <c r="W82" i="1"/>
  <c r="Y82" i="1"/>
  <c r="N83" i="1"/>
  <c r="P83" i="1"/>
  <c r="R83" i="1"/>
  <c r="T83" i="1"/>
  <c r="V83" i="1"/>
  <c r="X83" i="1"/>
  <c r="O83" i="1"/>
  <c r="Q83" i="1"/>
  <c r="S83" i="1"/>
  <c r="U83" i="1"/>
  <c r="W83" i="1"/>
  <c r="Y83" i="1"/>
  <c r="N84" i="1"/>
  <c r="P84" i="1"/>
  <c r="R84" i="1"/>
  <c r="T84" i="1"/>
  <c r="V84" i="1"/>
  <c r="X84" i="1"/>
  <c r="O84" i="1"/>
  <c r="Q84" i="1"/>
  <c r="S84" i="1"/>
  <c r="U84" i="1"/>
  <c r="W84" i="1"/>
  <c r="Y84" i="1"/>
  <c r="N85" i="1"/>
  <c r="P85" i="1"/>
  <c r="R85" i="1"/>
  <c r="T85" i="1"/>
  <c r="V85" i="1"/>
  <c r="X85" i="1"/>
  <c r="O85" i="1"/>
  <c r="Q85" i="1"/>
  <c r="S85" i="1"/>
  <c r="U85" i="1"/>
  <c r="W85" i="1"/>
  <c r="Y85" i="1"/>
  <c r="N86" i="1"/>
  <c r="P86" i="1"/>
  <c r="R86" i="1"/>
  <c r="T86" i="1"/>
  <c r="V86" i="1"/>
  <c r="X86" i="1"/>
  <c r="O86" i="1"/>
  <c r="Q86" i="1"/>
  <c r="S86" i="1"/>
  <c r="U86" i="1"/>
  <c r="W86" i="1"/>
  <c r="Y86" i="1"/>
  <c r="N87" i="1"/>
  <c r="P87" i="1"/>
  <c r="R87" i="1"/>
  <c r="T87" i="1"/>
  <c r="V87" i="1"/>
  <c r="X87" i="1"/>
  <c r="O87" i="1"/>
  <c r="Q87" i="1"/>
  <c r="S87" i="1"/>
  <c r="U87" i="1"/>
  <c r="W87" i="1"/>
  <c r="Y87" i="1"/>
  <c r="N88" i="1"/>
  <c r="P88" i="1"/>
  <c r="R88" i="1"/>
  <c r="T88" i="1"/>
  <c r="V88" i="1"/>
  <c r="X88" i="1"/>
  <c r="O88" i="1"/>
  <c r="Q88" i="1"/>
  <c r="S88" i="1"/>
  <c r="U88" i="1"/>
  <c r="W88" i="1"/>
  <c r="Y88" i="1"/>
  <c r="B72" i="3"/>
  <c r="B73" i="3"/>
  <c r="B74" i="3"/>
  <c r="B75" i="3"/>
  <c r="B76" i="3"/>
  <c r="B77" i="3"/>
  <c r="B78" i="3"/>
  <c r="B79" i="3"/>
  <c r="B80" i="3"/>
  <c r="B81" i="3"/>
  <c r="B20" i="3"/>
  <c r="B21" i="3"/>
  <c r="B18" i="3"/>
  <c r="B19" i="3"/>
  <c r="B17" i="3"/>
  <c r="B14" i="3"/>
  <c r="B15" i="3"/>
  <c r="B16" i="3"/>
  <c r="B13" i="3"/>
  <c r="B12" i="3"/>
  <c r="B30" i="3"/>
  <c r="B31" i="3"/>
  <c r="B29" i="3"/>
  <c r="B27" i="3"/>
  <c r="B28" i="3"/>
  <c r="B26" i="3"/>
  <c r="B25" i="3"/>
  <c r="B24" i="3"/>
  <c r="B23" i="3"/>
  <c r="B22" i="3"/>
  <c r="B41" i="3"/>
  <c r="B38" i="3"/>
  <c r="B39" i="3"/>
  <c r="B40" i="3"/>
  <c r="B37" i="3"/>
  <c r="B36" i="3"/>
  <c r="B35" i="3"/>
  <c r="B34" i="3"/>
  <c r="B33" i="3"/>
  <c r="B32" i="3"/>
  <c r="B49" i="3"/>
  <c r="B50" i="3"/>
  <c r="B51" i="3"/>
  <c r="B48" i="3"/>
  <c r="B47" i="3"/>
  <c r="B46" i="3"/>
  <c r="B44" i="3"/>
  <c r="B43" i="3"/>
  <c r="B42" i="3"/>
  <c r="B45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11" i="3"/>
  <c r="B9" i="3"/>
  <c r="B8" i="3"/>
  <c r="B7" i="3"/>
  <c r="B5" i="3"/>
  <c r="B4" i="3"/>
  <c r="B6" i="3"/>
  <c r="B3" i="3"/>
  <c r="B2" i="3"/>
  <c r="B10" i="3"/>
  <c r="E5" i="2"/>
  <c r="D9" i="2" s="1"/>
  <c r="D8" i="2"/>
  <c r="A1" i="4"/>
  <c r="AA43" i="1"/>
  <c r="AA25" i="1"/>
  <c r="AA36" i="1"/>
  <c r="AA15" i="1"/>
  <c r="AA18" i="1"/>
  <c r="AA13" i="1"/>
  <c r="AA40" i="1"/>
  <c r="AB38" i="1"/>
  <c r="AB36" i="1"/>
  <c r="AB30" i="1"/>
  <c r="AA39" i="1"/>
  <c r="AA35" i="1"/>
  <c r="AB32" i="1"/>
  <c r="AB24" i="1"/>
  <c r="AB13" i="1"/>
  <c r="AA17" i="1"/>
  <c r="AA16" i="1"/>
  <c r="AB20" i="1"/>
  <c r="AA42" i="1"/>
  <c r="AA41" i="1"/>
  <c r="AA38" i="1"/>
  <c r="AC38" i="1" s="1"/>
  <c r="AD38" i="1" s="1"/>
  <c r="D40" i="3" s="1"/>
  <c r="AA37" i="1"/>
  <c r="AB41" i="1"/>
  <c r="AA30" i="1"/>
  <c r="AC30" i="1" s="1"/>
  <c r="AD30" i="1" s="1"/>
  <c r="D25" i="3" s="1"/>
  <c r="AA26" i="1"/>
  <c r="AA33" i="1"/>
  <c r="AA32" i="1"/>
  <c r="AC32" i="1" s="1"/>
  <c r="AA29" i="1"/>
  <c r="AA27" i="1"/>
  <c r="AA24" i="1"/>
  <c r="AC24" i="1" s="1"/>
  <c r="AD24" i="1"/>
  <c r="D30" i="3" s="1"/>
  <c r="AA28" i="1"/>
  <c r="AA31" i="1"/>
  <c r="AB17" i="1"/>
  <c r="AA22" i="1"/>
  <c r="AA21" i="1"/>
  <c r="AA20" i="1"/>
  <c r="AC20" i="1"/>
  <c r="AD20" i="1" s="1"/>
  <c r="D16" i="3"/>
  <c r="AA19" i="1"/>
  <c r="AA14" i="1"/>
  <c r="AA9" i="1"/>
  <c r="D11" i="2"/>
  <c r="AB33" i="1"/>
  <c r="AA84" i="1"/>
  <c r="AA49" i="1"/>
  <c r="AA51" i="1"/>
  <c r="AB42" i="1"/>
  <c r="AB39" i="1"/>
  <c r="AB29" i="1"/>
  <c r="AB27" i="1"/>
  <c r="AB31" i="1"/>
  <c r="AB26" i="1"/>
  <c r="AB25" i="1"/>
  <c r="AB28" i="1"/>
  <c r="AB10" i="1"/>
  <c r="AB8" i="1"/>
  <c r="AB6" i="1"/>
  <c r="AB2" i="1"/>
  <c r="AB3" i="1"/>
  <c r="AB82" i="1"/>
  <c r="AB83" i="1"/>
  <c r="AB85" i="1"/>
  <c r="AC85" i="1" s="1"/>
  <c r="AD85" i="1" s="1"/>
  <c r="D78" i="3" s="1"/>
  <c r="AA83" i="1"/>
  <c r="AC83" i="1"/>
  <c r="AD83" i="1" s="1"/>
  <c r="D76" i="3" s="1"/>
  <c r="AA85" i="1"/>
  <c r="AA79" i="1"/>
  <c r="AB86" i="1"/>
  <c r="AA87" i="1"/>
  <c r="AA86" i="1"/>
  <c r="AC86" i="1" s="1"/>
  <c r="AD86" i="1" s="1"/>
  <c r="D79" i="3" s="1"/>
  <c r="AA81" i="1"/>
  <c r="AC81" i="1" s="1"/>
  <c r="AA80" i="1"/>
  <c r="AB88" i="1"/>
  <c r="AB84" i="1"/>
  <c r="AB87" i="1"/>
  <c r="AB81" i="1"/>
  <c r="AB80" i="1"/>
  <c r="AB79" i="1"/>
  <c r="AA88" i="1"/>
  <c r="AC88" i="1" s="1"/>
  <c r="AD88" i="1" s="1"/>
  <c r="D81" i="3" s="1"/>
  <c r="AA82" i="1"/>
  <c r="AC82" i="1" s="1"/>
  <c r="AD82" i="1" s="1"/>
  <c r="D75" i="3" s="1"/>
  <c r="AA75" i="1"/>
  <c r="AA72" i="1"/>
  <c r="AA69" i="1"/>
  <c r="AA76" i="1"/>
  <c r="AA68" i="1"/>
  <c r="AB74" i="1"/>
  <c r="AB71" i="1"/>
  <c r="AA77" i="1"/>
  <c r="AA70" i="1"/>
  <c r="AA74" i="1"/>
  <c r="AC74" i="1"/>
  <c r="AD74" i="1" s="1"/>
  <c r="D68" i="3" s="1"/>
  <c r="AA73" i="1"/>
  <c r="AA71" i="1"/>
  <c r="AB76" i="1"/>
  <c r="AC76" i="1" s="1"/>
  <c r="AB72" i="1"/>
  <c r="AB69" i="1"/>
  <c r="AB77" i="1"/>
  <c r="AB75" i="1"/>
  <c r="AB73" i="1"/>
  <c r="AB70" i="1"/>
  <c r="AB68" i="1"/>
  <c r="AB58" i="1"/>
  <c r="AB57" i="1"/>
  <c r="AA57" i="1"/>
  <c r="AC57" i="1" s="1"/>
  <c r="AD57" i="1"/>
  <c r="D52" i="3" s="1"/>
  <c r="AA65" i="1"/>
  <c r="AA59" i="1"/>
  <c r="AA58" i="1"/>
  <c r="AC58" i="1" s="1"/>
  <c r="AD58" i="1"/>
  <c r="D53" i="3" s="1"/>
  <c r="AB60" i="1"/>
  <c r="AB62" i="1"/>
  <c r="AB61" i="1"/>
  <c r="AB59" i="1"/>
  <c r="AA66" i="1"/>
  <c r="AA64" i="1"/>
  <c r="AA62" i="1"/>
  <c r="AC62" i="1" s="1"/>
  <c r="AD62" i="1"/>
  <c r="D57" i="3" s="1"/>
  <c r="AA61" i="1"/>
  <c r="AC61" i="1" s="1"/>
  <c r="AD61" i="1"/>
  <c r="D56" i="3" s="1"/>
  <c r="AB66" i="1"/>
  <c r="AB65" i="1"/>
  <c r="AB64" i="1"/>
  <c r="AC64" i="1" s="1"/>
  <c r="AB63" i="1"/>
  <c r="AA63" i="1"/>
  <c r="AC63" i="1" s="1"/>
  <c r="AD63" i="1"/>
  <c r="D58" i="3" s="1"/>
  <c r="AA60" i="1"/>
  <c r="AC60" i="1" s="1"/>
  <c r="AD60" i="1"/>
  <c r="D55" i="3" s="1"/>
  <c r="AA48" i="1"/>
  <c r="AA53" i="1"/>
  <c r="AA50" i="1"/>
  <c r="AA47" i="1"/>
  <c r="AA46" i="1"/>
  <c r="AA52" i="1"/>
  <c r="AA55" i="1"/>
  <c r="AA54" i="1"/>
  <c r="AB44" i="1"/>
  <c r="AB43" i="1"/>
  <c r="AB40" i="1"/>
  <c r="AB37" i="1"/>
  <c r="AB35" i="1"/>
  <c r="AA44" i="1"/>
  <c r="AC44" i="1"/>
  <c r="AB21" i="1"/>
  <c r="AB16" i="1"/>
  <c r="AB22" i="1"/>
  <c r="AB19" i="1"/>
  <c r="AB18" i="1"/>
  <c r="AB15" i="1"/>
  <c r="AB14" i="1"/>
  <c r="AA11" i="1"/>
  <c r="AA2" i="1"/>
  <c r="AC2" i="1"/>
  <c r="AD2" i="1" s="1"/>
  <c r="D10" i="3"/>
  <c r="AA4" i="1"/>
  <c r="AA3" i="1"/>
  <c r="AC3" i="1" s="1"/>
  <c r="AD3" i="1" s="1"/>
  <c r="D11" i="3" s="1"/>
  <c r="AB11" i="1"/>
  <c r="AB9" i="1"/>
  <c r="AB7" i="1"/>
  <c r="AC7" i="1" s="1"/>
  <c r="AD7" i="1" s="1"/>
  <c r="D5" i="3" s="1"/>
  <c r="AB5" i="1"/>
  <c r="AB4" i="1"/>
  <c r="AA10" i="1"/>
  <c r="AC10" i="1"/>
  <c r="AA8" i="1"/>
  <c r="AC8" i="1"/>
  <c r="AD8" i="1" s="1"/>
  <c r="D4" i="3" s="1"/>
  <c r="AA7" i="1"/>
  <c r="AA6" i="1"/>
  <c r="AC6" i="1"/>
  <c r="AD6" i="1" s="1"/>
  <c r="D7" i="3" s="1"/>
  <c r="AA5" i="1"/>
  <c r="AC5" i="1"/>
  <c r="AD5" i="1" s="1"/>
  <c r="D8" i="3"/>
  <c r="AB55" i="1"/>
  <c r="AB54" i="1"/>
  <c r="AB53" i="1"/>
  <c r="AB52" i="1"/>
  <c r="AB51" i="1"/>
  <c r="AB50" i="1"/>
  <c r="AB49" i="1"/>
  <c r="AB48" i="1"/>
  <c r="AB47" i="1"/>
  <c r="AC47" i="1" s="1"/>
  <c r="AB46" i="1"/>
  <c r="AT44" i="1"/>
  <c r="AT42" i="1"/>
  <c r="AT43" i="1"/>
  <c r="AT31" i="1"/>
  <c r="AT32" i="1"/>
  <c r="AT21" i="1"/>
  <c r="AT22" i="1"/>
  <c r="AT10" i="1"/>
  <c r="AT11" i="1"/>
  <c r="AC80" i="1"/>
  <c r="AD80" i="1" s="1"/>
  <c r="D73" i="3" s="1"/>
  <c r="AD81" i="1"/>
  <c r="D74" i="3" s="1"/>
  <c r="AC87" i="1"/>
  <c r="AD87" i="1" s="1"/>
  <c r="D80" i="3"/>
  <c r="AC79" i="1"/>
  <c r="AD79" i="1"/>
  <c r="D72" i="3" s="1"/>
  <c r="AC84" i="1"/>
  <c r="AD84" i="1" s="1"/>
  <c r="D77" i="3"/>
  <c r="AC73" i="1"/>
  <c r="AD73" i="1"/>
  <c r="D67" i="3" s="1"/>
  <c r="AC70" i="1"/>
  <c r="AD70" i="1" s="1"/>
  <c r="D64" i="3"/>
  <c r="AC77" i="1"/>
  <c r="AD77" i="1"/>
  <c r="D71" i="3" s="1"/>
  <c r="AC68" i="1"/>
  <c r="AD68" i="1" s="1"/>
  <c r="D62" i="3"/>
  <c r="AD76" i="1"/>
  <c r="D70" i="3" s="1"/>
  <c r="AC69" i="1"/>
  <c r="AD69" i="1" s="1"/>
  <c r="D63" i="3" s="1"/>
  <c r="AC72" i="1"/>
  <c r="AD72" i="1"/>
  <c r="D66" i="3" s="1"/>
  <c r="AC75" i="1"/>
  <c r="AD75" i="1" s="1"/>
  <c r="D69" i="3" s="1"/>
  <c r="AD64" i="1"/>
  <c r="D59" i="3" s="1"/>
  <c r="AC66" i="1"/>
  <c r="AD66" i="1" s="1"/>
  <c r="D61" i="3"/>
  <c r="AC59" i="1"/>
  <c r="AD59" i="1"/>
  <c r="D54" i="3" s="1"/>
  <c r="AC65" i="1"/>
  <c r="AD65" i="1" s="1"/>
  <c r="D60" i="3"/>
  <c r="AC54" i="1"/>
  <c r="AD54" i="1"/>
  <c r="D42" i="3" s="1"/>
  <c r="AC55" i="1"/>
  <c r="AD55" i="1" s="1"/>
  <c r="D45" i="3"/>
  <c r="AC52" i="1"/>
  <c r="AD52" i="1"/>
  <c r="D44" i="3" s="1"/>
  <c r="AC46" i="1"/>
  <c r="AD46" i="1" s="1"/>
  <c r="D49" i="3"/>
  <c r="AD47" i="1"/>
  <c r="D50" i="3" s="1"/>
  <c r="AC50" i="1"/>
  <c r="AD50" i="1" s="1"/>
  <c r="D47" i="3" s="1"/>
  <c r="AC53" i="1"/>
  <c r="AD53" i="1"/>
  <c r="D43" i="3" s="1"/>
  <c r="AC48" i="1"/>
  <c r="AD48" i="1" s="1"/>
  <c r="D51" i="3" s="1"/>
  <c r="AC51" i="1"/>
  <c r="AD51" i="1"/>
  <c r="D46" i="3" s="1"/>
  <c r="AC49" i="1"/>
  <c r="AD49" i="1" s="1"/>
  <c r="D48" i="3" s="1"/>
  <c r="AC37" i="1"/>
  <c r="AD37" i="1"/>
  <c r="D39" i="3" s="1"/>
  <c r="AC41" i="1"/>
  <c r="AD41" i="1" s="1"/>
  <c r="D35" i="3" s="1"/>
  <c r="AC42" i="1"/>
  <c r="AC35" i="1"/>
  <c r="AD35" i="1" s="1"/>
  <c r="D41" i="3" s="1"/>
  <c r="AC39" i="1"/>
  <c r="AD39" i="1"/>
  <c r="D37" i="3" s="1"/>
  <c r="AC40" i="1"/>
  <c r="AD40" i="1" s="1"/>
  <c r="D36" i="3" s="1"/>
  <c r="AC36" i="1"/>
  <c r="AD36" i="1"/>
  <c r="D38" i="3" s="1"/>
  <c r="AC43" i="1"/>
  <c r="AD43" i="1" s="1"/>
  <c r="D33" i="3" s="1"/>
  <c r="AC31" i="1"/>
  <c r="AC28" i="1"/>
  <c r="AD28" i="1" s="1"/>
  <c r="D28" i="3" s="1"/>
  <c r="AC27" i="1"/>
  <c r="AD27" i="1"/>
  <c r="D27" i="3" s="1"/>
  <c r="AC29" i="1"/>
  <c r="AD29" i="1" s="1"/>
  <c r="D26" i="3" s="1"/>
  <c r="AC33" i="1"/>
  <c r="AC26" i="1"/>
  <c r="AD26" i="1" s="1"/>
  <c r="D29" i="3" s="1"/>
  <c r="AC25" i="1"/>
  <c r="AD25" i="1"/>
  <c r="D31" i="3" s="1"/>
  <c r="AC14" i="1"/>
  <c r="AD14" i="1" s="1"/>
  <c r="D21" i="3" s="1"/>
  <c r="AC19" i="1"/>
  <c r="AD19" i="1"/>
  <c r="D15" i="3" s="1"/>
  <c r="AC21" i="1"/>
  <c r="AC22" i="1"/>
  <c r="AC16" i="1"/>
  <c r="AD16" i="1" s="1"/>
  <c r="D19" i="3" s="1"/>
  <c r="AC17" i="1"/>
  <c r="AD17" i="1"/>
  <c r="D17" i="3" s="1"/>
  <c r="AC13" i="1"/>
  <c r="AD13" i="1" s="1"/>
  <c r="D20" i="3" s="1"/>
  <c r="AC18" i="1"/>
  <c r="AD18" i="1"/>
  <c r="D14" i="3" s="1"/>
  <c r="AC15" i="1"/>
  <c r="AD15" i="1" s="1"/>
  <c r="D18" i="3" s="1"/>
  <c r="AC4" i="1"/>
  <c r="AD4" i="1"/>
  <c r="D9" i="3" s="1"/>
  <c r="AC11" i="1"/>
  <c r="AC9" i="1"/>
  <c r="AD9" i="1"/>
  <c r="D6" i="3" s="1"/>
  <c r="AD44" i="1"/>
  <c r="D32" i="3" s="1"/>
  <c r="AD42" i="1"/>
  <c r="D34" i="3" s="1"/>
  <c r="AD33" i="1"/>
  <c r="D22" i="3" s="1"/>
  <c r="AD32" i="1"/>
  <c r="D23" i="3" s="1"/>
  <c r="AD31" i="1"/>
  <c r="D24" i="3" s="1"/>
  <c r="AD22" i="1"/>
  <c r="D12" i="3" s="1"/>
  <c r="AD21" i="1"/>
  <c r="D13" i="3" s="1"/>
  <c r="AD11" i="1"/>
  <c r="D2" i="3" s="1"/>
  <c r="AD10" i="1"/>
  <c r="D3" i="3" s="1"/>
  <c r="AC71" i="1" l="1"/>
  <c r="AD71" i="1" s="1"/>
  <c r="D65" i="3" s="1"/>
  <c r="D10" i="2"/>
</calcChain>
</file>

<file path=xl/comments1.xml><?xml version="1.0" encoding="utf-8"?>
<comments xmlns="http://schemas.openxmlformats.org/spreadsheetml/2006/main">
  <authors>
    <author>Vojta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Players must be seeded to be counted in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1-8 pools
max 10 players/pool</t>
        </r>
      </text>
    </comment>
  </commentList>
</comments>
</file>

<file path=xl/sharedStrings.xml><?xml version="1.0" encoding="utf-8"?>
<sst xmlns="http://schemas.openxmlformats.org/spreadsheetml/2006/main" count="750" uniqueCount="123">
  <si>
    <t>A1</t>
  </si>
  <si>
    <t>T1</t>
  </si>
  <si>
    <t>A2</t>
  </si>
  <si>
    <t>T2</t>
  </si>
  <si>
    <t>A3</t>
  </si>
  <si>
    <t>T3</t>
  </si>
  <si>
    <t>A4</t>
  </si>
  <si>
    <t>T4</t>
  </si>
  <si>
    <t>A5</t>
  </si>
  <si>
    <t>T5</t>
  </si>
  <si>
    <t>A6</t>
  </si>
  <si>
    <t>T6</t>
  </si>
  <si>
    <t>Name</t>
  </si>
  <si>
    <t>Seed</t>
  </si>
  <si>
    <t>AT1</t>
  </si>
  <si>
    <t>AA1</t>
  </si>
  <si>
    <t>AA2</t>
  </si>
  <si>
    <t>AT2</t>
  </si>
  <si>
    <t>AA3</t>
  </si>
  <si>
    <t>AT3</t>
  </si>
  <si>
    <t>AT4</t>
  </si>
  <si>
    <t>AT5</t>
  </si>
  <si>
    <t>AA4</t>
  </si>
  <si>
    <t>AA5</t>
  </si>
  <si>
    <t>AA6</t>
  </si>
  <si>
    <t>AT6</t>
  </si>
  <si>
    <t>Atot</t>
  </si>
  <si>
    <t>Ttot</t>
  </si>
  <si>
    <t>Tot</t>
  </si>
  <si>
    <t>Rnk</t>
  </si>
  <si>
    <t>Number of pools</t>
  </si>
  <si>
    <t>Number of players</t>
  </si>
  <si>
    <t>Pool B</t>
  </si>
  <si>
    <t>Pool A</t>
  </si>
  <si>
    <t>Pool C</t>
  </si>
  <si>
    <t>Pool D</t>
  </si>
  <si>
    <t>Pool E</t>
  </si>
  <si>
    <t>Pool F</t>
  </si>
  <si>
    <t>DO NOT PUSH!</t>
  </si>
  <si>
    <t>Name of the event</t>
  </si>
  <si>
    <t>Category/round</t>
  </si>
  <si>
    <t>Pool G</t>
  </si>
  <si>
    <t>Pool H</t>
  </si>
  <si>
    <t>Rank</t>
  </si>
  <si>
    <t>Pool</t>
  </si>
  <si>
    <t>A</t>
  </si>
  <si>
    <t>B</t>
  </si>
  <si>
    <t>C</t>
  </si>
  <si>
    <t>D</t>
  </si>
  <si>
    <t>E</t>
  </si>
  <si>
    <t>F</t>
  </si>
  <si>
    <t>G</t>
  </si>
  <si>
    <t>H</t>
  </si>
  <si>
    <t/>
  </si>
  <si>
    <t>total results</t>
  </si>
  <si>
    <t>prepare next round</t>
  </si>
  <si>
    <t>incorret hiding of results</t>
  </si>
  <si>
    <t>Freestyle Judging Form</t>
  </si>
  <si>
    <t>Event:</t>
  </si>
  <si>
    <t>Date:</t>
  </si>
  <si>
    <t xml:space="preserve">Discipline: </t>
  </si>
  <si>
    <t>Round:</t>
  </si>
  <si>
    <t>Pool:</t>
  </si>
  <si>
    <t>Judge:</t>
  </si>
  <si>
    <t>Certified:   yes  no    (circle whether certified)</t>
  </si>
  <si>
    <t>Drop Count</t>
  </si>
  <si>
    <t>Trick Count</t>
  </si>
  <si>
    <t>Avg. Difficulty</t>
  </si>
  <si>
    <t>AI RANK</t>
  </si>
  <si>
    <t>TM RANK</t>
  </si>
  <si>
    <t>Tue. 1:30pm</t>
  </si>
  <si>
    <t>Artistic Interpretation (0.0-6.0) *</t>
  </si>
  <si>
    <t>Player/Team
(Full Names)</t>
  </si>
  <si>
    <t>NA1</t>
  </si>
  <si>
    <t>NT1</t>
  </si>
  <si>
    <t>NA2</t>
  </si>
  <si>
    <t>NT2</t>
  </si>
  <si>
    <t>NA4</t>
  </si>
  <si>
    <t>NA3</t>
  </si>
  <si>
    <t>NT3</t>
  </si>
  <si>
    <t>NT4</t>
  </si>
  <si>
    <t>NA5</t>
  </si>
  <si>
    <t>NT5</t>
  </si>
  <si>
    <t>NA6</t>
  </si>
  <si>
    <t>NT6</t>
  </si>
  <si>
    <t>TotN</t>
  </si>
  <si>
    <t>RankN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</si>
  <si>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</si>
  <si>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</si>
  <si>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</si>
  <si>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</si>
  <si>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</si>
  <si>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</si>
  <si>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</si>
  <si>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</si>
  <si>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</si>
  <si>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</si>
  <si>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* AI</t>
  </si>
  <si>
    <t xml:space="preserve">           0.0 = extremely poor (player incapable of artistry)</t>
  </si>
  <si>
    <t xml:space="preserve">           1.0 = poor (player has some artistic ability, but not much)</t>
  </si>
  <si>
    <t xml:space="preserve">           2.0 = weak (player is attempting performance, but lacks much skill)</t>
  </si>
  <si>
    <t xml:space="preserve">           3.0 = reasonable (player may not be extremely artistic, but has routine, focusses on audience, etc.)</t>
  </si>
  <si>
    <t xml:space="preserve">           4.0 = good (player demonstrates clear artistic ability, good audience appeal, unique style, good music, etc.)</t>
  </si>
  <si>
    <t xml:space="preserve">           5.0 = very good (player demonstrates artistic mastery, very good audience appeal, and/or very good composure </t>
  </si>
  <si>
    <t>and general form, etc.)</t>
  </si>
  <si>
    <t xml:space="preserve">           6.0 = perfect (player combines artistic variety, excellent presentation and choreography, and solid</t>
  </si>
  <si>
    <t>general form into an outstanding show).</t>
  </si>
  <si>
    <t>** TM</t>
  </si>
  <si>
    <t xml:space="preserve">           0.0 = extremely poor (player incapable of technical play)</t>
  </si>
  <si>
    <t xml:space="preserve">           1.0 = poor (player has some technical ability, but not much)</t>
  </si>
  <si>
    <t xml:space="preserve">           2.0 = weak (player can hit some tricks, but lacks much skill)</t>
  </si>
  <si>
    <t xml:space="preserve">           3.0 = reasonable (player may not be extremely technical, but has control, does a few tricks very well, etc.)</t>
  </si>
  <si>
    <t xml:space="preserve">           4.0 = good (player demonstrates technical ability, good control, different types of tricks, etc.)</t>
  </si>
  <si>
    <t xml:space="preserve">           5.0 = very good (player demonstrates technical mastery, wide variety of difficult tricks, and/or very good</t>
  </si>
  <si>
    <t>execution of mastered tricks, etc.)</t>
  </si>
  <si>
    <t xml:space="preserve">           6.0 = perfect (player combines variety, difficulty, execution, and form into an outstanding technical routine).</t>
  </si>
  <si>
    <t>Technical
Merit
(0.0-6.0) * **</t>
  </si>
  <si>
    <t>*Warning: in the presence of ties, this software does not currently show the correct result -- ties must be resolved using the normalization scores on the Scoring sheet.</t>
  </si>
  <si>
    <t>Tue. 1:50pm</t>
  </si>
  <si>
    <t>Tue. 2:10pm</t>
  </si>
  <si>
    <t>Tue. 2:30pm</t>
  </si>
  <si>
    <t>2012 IFPA U.S. Open Freestyle Championships</t>
  </si>
  <si>
    <t>Open Singles Routines - Round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</si>
</sst>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;\-#;"/>
    <numFmt numFmtId="165" formatCode="0.000"/>
  </numFmts>
  <fonts count="31" x14ac:knownFonts="1">
    <font>
      <sz val="10"/>
      <name val="Arial"/>
      <charset val="238"/>
    </font>
    <font>
      <sz val="8"/>
      <name val="Arial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20"/>
      <name val="Tahoma"/>
      <family val="2"/>
      <charset val="238"/>
    </font>
    <font>
      <sz val="10"/>
      <color indexed="10"/>
      <name val="Tahoma"/>
      <family val="2"/>
      <charset val="238"/>
    </font>
    <font>
      <u/>
      <sz val="10"/>
      <color indexed="12"/>
      <name val="Arial"/>
      <charset val="238"/>
    </font>
    <font>
      <u/>
      <sz val="8"/>
      <color indexed="12"/>
      <name val="Arial"/>
      <charset val="238"/>
    </font>
    <font>
      <b/>
      <sz val="18"/>
      <name val="Verdana"/>
    </font>
    <font>
      <sz val="10"/>
      <name val="Verdana"/>
    </font>
    <font>
      <i/>
      <sz val="8"/>
      <name val="Verdana"/>
    </font>
    <font>
      <b/>
      <sz val="10"/>
      <name val="Verdana"/>
      <family val="2"/>
    </font>
    <font>
      <b/>
      <sz val="12"/>
      <name val="Verdana"/>
    </font>
    <font>
      <sz val="11"/>
      <name val="Verdana"/>
    </font>
    <font>
      <sz val="10"/>
      <name val="Arial"/>
    </font>
    <font>
      <sz val="11"/>
      <name val="Calibri"/>
      <family val="2"/>
      <charset val="238"/>
    </font>
    <font>
      <b/>
      <sz val="12"/>
      <name val="Verdana"/>
      <family val="2"/>
    </font>
    <font>
      <b/>
      <sz val="9"/>
      <name val="Comic Sans MS"/>
      <family val="4"/>
    </font>
    <font>
      <sz val="9"/>
      <name val="Comic Sans MS"/>
      <family val="4"/>
    </font>
    <font>
      <b/>
      <sz val="9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2"/>
      <color theme="0"/>
      <name val="Tahoma"/>
      <family val="2"/>
    </font>
    <font>
      <b/>
      <sz val="8"/>
      <color indexed="81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9" fillId="0" borderId="0"/>
    <xf numFmtId="0" fontId="14" fillId="0" borderId="0"/>
  </cellStyleXfs>
  <cellXfs count="180">
    <xf numFmtId="0" fontId="0" fillId="0" borderId="0" xfId="0"/>
    <xf numFmtId="0" fontId="2" fillId="0" borderId="0" xfId="0" applyFont="1" applyBorder="1"/>
    <xf numFmtId="1" fontId="2" fillId="0" borderId="1" xfId="0" applyNumberFormat="1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4" fillId="0" borderId="0" xfId="0" applyFont="1" applyBorder="1"/>
    <xf numFmtId="1" fontId="2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4" fillId="0" borderId="6" xfId="0" applyFont="1" applyBorder="1"/>
    <xf numFmtId="1" fontId="2" fillId="0" borderId="6" xfId="0" applyNumberFormat="1" applyFont="1" applyBorder="1"/>
    <xf numFmtId="1" fontId="2" fillId="2" borderId="7" xfId="0" applyNumberFormat="1" applyFont="1" applyFill="1" applyBorder="1"/>
    <xf numFmtId="1" fontId="2" fillId="0" borderId="7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" fontId="4" fillId="0" borderId="0" xfId="0" applyNumberFormat="1" applyFont="1" applyBorder="1" applyAlignment="1"/>
    <xf numFmtId="0" fontId="3" fillId="3" borderId="9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5" xfId="0" applyFont="1" applyBorder="1"/>
    <xf numFmtId="0" fontId="2" fillId="0" borderId="16" xfId="0" applyFont="1" applyBorder="1"/>
    <xf numFmtId="0" fontId="4" fillId="0" borderId="17" xfId="0" applyFont="1" applyBorder="1"/>
    <xf numFmtId="0" fontId="10" fillId="0" borderId="0" xfId="0" applyFont="1"/>
    <xf numFmtId="49" fontId="7" fillId="0" borderId="18" xfId="0" applyNumberFormat="1" applyFont="1" applyBorder="1" applyAlignment="1">
      <alignment horizontal="left"/>
    </xf>
    <xf numFmtId="49" fontId="7" fillId="0" borderId="19" xfId="0" applyNumberFormat="1" applyFont="1" applyBorder="1" applyAlignment="1">
      <alignment horizontal="left"/>
    </xf>
    <xf numFmtId="1" fontId="2" fillId="0" borderId="4" xfId="0" applyNumberFormat="1" applyFont="1" applyBorder="1"/>
    <xf numFmtId="1" fontId="2" fillId="0" borderId="5" xfId="0" applyNumberFormat="1" applyFont="1" applyBorder="1"/>
    <xf numFmtId="1" fontId="2" fillId="0" borderId="8" xfId="0" applyNumberFormat="1" applyFont="1" applyBorder="1"/>
    <xf numFmtId="1" fontId="5" fillId="5" borderId="20" xfId="0" applyNumberFormat="1" applyFont="1" applyFill="1" applyBorder="1" applyAlignment="1"/>
    <xf numFmtId="1" fontId="2" fillId="0" borderId="2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22" xfId="0" applyNumberFormat="1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2" fillId="2" borderId="24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5" fillId="6" borderId="0" xfId="0" applyFont="1" applyFill="1" applyProtection="1">
      <protection locked="0"/>
    </xf>
    <xf numFmtId="0" fontId="12" fillId="6" borderId="0" xfId="1" applyFont="1" applyFill="1" applyAlignment="1" applyProtection="1">
      <protection locked="0"/>
    </xf>
    <xf numFmtId="0" fontId="5" fillId="6" borderId="0" xfId="0" applyFont="1" applyFill="1"/>
    <xf numFmtId="0" fontId="5" fillId="0" borderId="0" xfId="0" applyFont="1"/>
    <xf numFmtId="0" fontId="5" fillId="0" borderId="25" xfId="0" applyFont="1" applyBorder="1"/>
    <xf numFmtId="1" fontId="5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NumberFormat="1" applyFont="1" applyAlignment="1">
      <alignment horizontal="center"/>
    </xf>
    <xf numFmtId="0" fontId="5" fillId="0" borderId="0" xfId="0" applyNumberFormat="1" applyFont="1"/>
    <xf numFmtId="49" fontId="7" fillId="0" borderId="26" xfId="0" applyNumberFormat="1" applyFont="1" applyBorder="1" applyAlignment="1">
      <alignment horizontal="left"/>
    </xf>
    <xf numFmtId="49" fontId="7" fillId="0" borderId="27" xfId="0" applyNumberFormat="1" applyFont="1" applyBorder="1" applyAlignment="1">
      <alignment horizontal="left"/>
    </xf>
    <xf numFmtId="0" fontId="7" fillId="0" borderId="3" xfId="0" applyFont="1" applyBorder="1"/>
    <xf numFmtId="0" fontId="0" fillId="0" borderId="3" xfId="0" applyBorder="1"/>
    <xf numFmtId="0" fontId="0" fillId="0" borderId="0" xfId="0" applyNumberFormat="1"/>
    <xf numFmtId="0" fontId="13" fillId="0" borderId="0" xfId="5" applyFont="1"/>
    <xf numFmtId="0" fontId="14" fillId="0" borderId="0" xfId="5"/>
    <xf numFmtId="0" fontId="14" fillId="0" borderId="28" xfId="5" applyBorder="1"/>
    <xf numFmtId="0" fontId="14" fillId="0" borderId="0" xfId="5" applyAlignment="1">
      <alignment horizontal="right"/>
    </xf>
    <xf numFmtId="0" fontId="14" fillId="0" borderId="3" xfId="5" applyFont="1" applyBorder="1" applyAlignment="1"/>
    <xf numFmtId="0" fontId="14" fillId="0" borderId="3" xfId="5" applyBorder="1" applyAlignment="1"/>
    <xf numFmtId="0" fontId="14" fillId="0" borderId="0" xfId="5" applyFont="1" applyAlignment="1">
      <alignment horizontal="right"/>
    </xf>
    <xf numFmtId="0" fontId="14" fillId="0" borderId="0" xfId="5" applyFont="1"/>
    <xf numFmtId="0" fontId="16" fillId="0" borderId="0" xfId="5" applyFont="1" applyBorder="1" applyAlignment="1">
      <alignment horizontal="left"/>
    </xf>
    <xf numFmtId="0" fontId="14" fillId="0" borderId="0" xfId="5" applyFont="1" applyBorder="1" applyAlignment="1"/>
    <xf numFmtId="0" fontId="14" fillId="0" borderId="0" xfId="5" applyBorder="1"/>
    <xf numFmtId="0" fontId="17" fillId="0" borderId="29" xfId="5" applyFont="1" applyBorder="1" applyAlignment="1">
      <alignment wrapText="1"/>
    </xf>
    <xf numFmtId="0" fontId="17" fillId="0" borderId="30" xfId="5" applyFont="1" applyBorder="1" applyAlignment="1">
      <alignment wrapText="1"/>
    </xf>
    <xf numFmtId="0" fontId="17" fillId="0" borderId="31" xfId="5" applyFont="1" applyBorder="1" applyAlignment="1">
      <alignment horizontal="center" wrapText="1"/>
    </xf>
    <xf numFmtId="0" fontId="14" fillId="0" borderId="32" xfId="5" applyBorder="1"/>
    <xf numFmtId="0" fontId="14" fillId="0" borderId="33" xfId="5" applyBorder="1"/>
    <xf numFmtId="0" fontId="14" fillId="0" borderId="34" xfId="5" applyBorder="1"/>
    <xf numFmtId="0" fontId="14" fillId="0" borderId="35" xfId="5" applyBorder="1"/>
    <xf numFmtId="0" fontId="14" fillId="0" borderId="25" xfId="5" applyBorder="1"/>
    <xf numFmtId="0" fontId="14" fillId="0" borderId="36" xfId="5" applyBorder="1"/>
    <xf numFmtId="0" fontId="14" fillId="0" borderId="37" xfId="5" applyBorder="1"/>
    <xf numFmtId="0" fontId="14" fillId="0" borderId="38" xfId="5" applyBorder="1"/>
    <xf numFmtId="0" fontId="14" fillId="0" borderId="39" xfId="5" applyBorder="1"/>
    <xf numFmtId="0" fontId="14" fillId="0" borderId="40" xfId="5" applyBorder="1"/>
    <xf numFmtId="0" fontId="18" fillId="0" borderId="0" xfId="5" applyFont="1" applyBorder="1" applyAlignment="1">
      <alignment wrapText="1"/>
    </xf>
    <xf numFmtId="0" fontId="14" fillId="0" borderId="0" xfId="5" applyAlignment="1">
      <alignment wrapText="1"/>
    </xf>
    <xf numFmtId="0" fontId="3" fillId="3" borderId="41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20" fillId="0" borderId="0" xfId="0" applyFont="1"/>
    <xf numFmtId="0" fontId="27" fillId="0" borderId="3" xfId="5" applyFont="1" applyBorder="1"/>
    <xf numFmtId="0" fontId="27" fillId="0" borderId="43" xfId="5" applyFont="1" applyBorder="1"/>
    <xf numFmtId="0" fontId="27" fillId="0" borderId="0" xfId="5" applyFont="1" applyBorder="1"/>
    <xf numFmtId="0" fontId="27" fillId="0" borderId="26" xfId="5" applyFont="1" applyBorder="1"/>
    <xf numFmtId="0" fontId="27" fillId="0" borderId="25" xfId="5" applyFont="1" applyBorder="1"/>
    <xf numFmtId="0" fontId="27" fillId="0" borderId="44" xfId="5" applyFont="1" applyBorder="1"/>
    <xf numFmtId="0" fontId="27" fillId="0" borderId="28" xfId="5" applyFont="1" applyBorder="1"/>
    <xf numFmtId="0" fontId="27" fillId="0" borderId="27" xfId="5" applyFont="1" applyBorder="1"/>
    <xf numFmtId="0" fontId="21" fillId="0" borderId="45" xfId="5" applyFont="1" applyBorder="1" applyAlignment="1">
      <alignment horizontal="center" wrapText="1"/>
    </xf>
    <xf numFmtId="0" fontId="21" fillId="0" borderId="46" xfId="5" applyFont="1" applyBorder="1" applyAlignment="1">
      <alignment horizontal="center" wrapText="1"/>
    </xf>
    <xf numFmtId="0" fontId="3" fillId="3" borderId="47" xfId="0" applyFont="1" applyFill="1" applyBorder="1" applyAlignment="1">
      <alignment horizontal="center"/>
    </xf>
    <xf numFmtId="1" fontId="5" fillId="2" borderId="47" xfId="0" applyNumberFormat="1" applyFont="1" applyFill="1" applyBorder="1" applyAlignment="1">
      <alignment horizontal="center"/>
    </xf>
    <xf numFmtId="1" fontId="5" fillId="2" borderId="48" xfId="0" applyNumberFormat="1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1" fontId="5" fillId="5" borderId="4" xfId="0" applyNumberFormat="1" applyFont="1" applyFill="1" applyBorder="1" applyAlignment="1"/>
    <xf numFmtId="0" fontId="4" fillId="0" borderId="2" xfId="0" applyFont="1" applyBorder="1"/>
    <xf numFmtId="1" fontId="2" fillId="0" borderId="2" xfId="0" applyNumberFormat="1" applyFont="1" applyBorder="1"/>
    <xf numFmtId="1" fontId="2" fillId="2" borderId="3" xfId="0" applyNumberFormat="1" applyFont="1" applyFill="1" applyBorder="1"/>
    <xf numFmtId="1" fontId="2" fillId="0" borderId="3" xfId="0" applyNumberFormat="1" applyFont="1" applyBorder="1"/>
    <xf numFmtId="0" fontId="2" fillId="0" borderId="3" xfId="0" applyFont="1" applyBorder="1"/>
    <xf numFmtId="1" fontId="5" fillId="5" borderId="50" xfId="0" applyNumberFormat="1" applyFont="1" applyFill="1" applyBorder="1" applyAlignment="1"/>
    <xf numFmtId="0" fontId="2" fillId="0" borderId="28" xfId="0" applyFont="1" applyBorder="1"/>
    <xf numFmtId="0" fontId="5" fillId="0" borderId="28" xfId="0" applyFont="1" applyBorder="1" applyAlignment="1">
      <alignment horizontal="center"/>
    </xf>
    <xf numFmtId="165" fontId="2" fillId="0" borderId="0" xfId="0" applyNumberFormat="1" applyFont="1" applyBorder="1"/>
    <xf numFmtId="165" fontId="2" fillId="0" borderId="3" xfId="0" applyNumberFormat="1" applyFont="1" applyBorder="1"/>
    <xf numFmtId="0" fontId="7" fillId="0" borderId="1" xfId="0" applyNumberFormat="1" applyFont="1" applyBorder="1"/>
    <xf numFmtId="0" fontId="23" fillId="0" borderId="3" xfId="5" applyFont="1" applyBorder="1"/>
    <xf numFmtId="0" fontId="22" fillId="0" borderId="3" xfId="5" applyFont="1" applyBorder="1"/>
    <xf numFmtId="0" fontId="23" fillId="0" borderId="0" xfId="5" applyFont="1" applyBorder="1"/>
    <xf numFmtId="0" fontId="23" fillId="0" borderId="51" xfId="5" applyFont="1" applyBorder="1"/>
    <xf numFmtId="0" fontId="23" fillId="0" borderId="52" xfId="5" applyFont="1" applyBorder="1"/>
    <xf numFmtId="0" fontId="23" fillId="0" borderId="25" xfId="5" applyFont="1" applyBorder="1"/>
    <xf numFmtId="0" fontId="22" fillId="0" borderId="51" xfId="5" applyFont="1" applyBorder="1" applyAlignment="1">
      <alignment horizontal="right"/>
    </xf>
    <xf numFmtId="0" fontId="23" fillId="0" borderId="41" xfId="5" applyFont="1" applyBorder="1"/>
    <xf numFmtId="0" fontId="23" fillId="0" borderId="28" xfId="5" applyFont="1" applyBorder="1"/>
    <xf numFmtId="0" fontId="22" fillId="0" borderId="53" xfId="4" applyFont="1" applyBorder="1" applyAlignment="1">
      <alignment horizontal="right"/>
    </xf>
    <xf numFmtId="0" fontId="23" fillId="0" borderId="3" xfId="4" applyFont="1" applyBorder="1"/>
    <xf numFmtId="0" fontId="23" fillId="0" borderId="51" xfId="4" applyFont="1" applyBorder="1"/>
    <xf numFmtId="0" fontId="23" fillId="0" borderId="0" xfId="4" applyFont="1" applyBorder="1"/>
    <xf numFmtId="0" fontId="23" fillId="0" borderId="25" xfId="4" applyFont="1" applyBorder="1"/>
    <xf numFmtId="0" fontId="23" fillId="0" borderId="28" xfId="4" applyFont="1" applyBorder="1"/>
    <xf numFmtId="0" fontId="17" fillId="0" borderId="54" xfId="5" applyFont="1" applyBorder="1" applyAlignment="1">
      <alignment horizontal="center" wrapText="1"/>
    </xf>
    <xf numFmtId="0" fontId="21" fillId="0" borderId="30" xfId="5" applyFont="1" applyBorder="1" applyAlignment="1">
      <alignment wrapText="1"/>
    </xf>
    <xf numFmtId="0" fontId="7" fillId="0" borderId="5" xfId="0" applyNumberFormat="1" applyFont="1" applyBorder="1"/>
    <xf numFmtId="0" fontId="7" fillId="0" borderId="22" xfId="0" applyNumberFormat="1" applyFont="1" applyBorder="1"/>
    <xf numFmtId="0" fontId="7" fillId="0" borderId="4" xfId="0" applyNumberFormat="1" applyFont="1" applyBorder="1"/>
    <xf numFmtId="0" fontId="7" fillId="0" borderId="2" xfId="0" applyNumberFormat="1" applyFont="1" applyBorder="1"/>
    <xf numFmtId="0" fontId="7" fillId="0" borderId="21" xfId="0" applyNumberFormat="1" applyFont="1" applyBorder="1"/>
    <xf numFmtId="0" fontId="2" fillId="7" borderId="0" xfId="0" applyFont="1" applyFill="1" applyBorder="1"/>
    <xf numFmtId="0" fontId="2" fillId="7" borderId="28" xfId="0" applyFont="1" applyFill="1" applyBorder="1"/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26" xfId="0" applyFont="1" applyFill="1" applyBorder="1"/>
    <xf numFmtId="0" fontId="2" fillId="7" borderId="2" xfId="0" applyFont="1" applyFill="1" applyBorder="1"/>
    <xf numFmtId="0" fontId="2" fillId="7" borderId="43" xfId="0" applyFont="1" applyFill="1" applyBorder="1"/>
    <xf numFmtId="0" fontId="2" fillId="7" borderId="22" xfId="0" applyFont="1" applyFill="1" applyBorder="1"/>
    <xf numFmtId="0" fontId="2" fillId="7" borderId="27" xfId="0" applyFont="1" applyFill="1" applyBorder="1"/>
    <xf numFmtId="165" fontId="2" fillId="7" borderId="0" xfId="0" applyNumberFormat="1" applyFont="1" applyFill="1" applyBorder="1"/>
    <xf numFmtId="165" fontId="2" fillId="7" borderId="28" xfId="0" applyNumberFormat="1" applyFont="1" applyFill="1" applyBorder="1"/>
    <xf numFmtId="0" fontId="5" fillId="8" borderId="27" xfId="0" applyFont="1" applyFill="1" applyBorder="1" applyAlignment="1">
      <alignment horizontal="center"/>
    </xf>
    <xf numFmtId="0" fontId="28" fillId="9" borderId="26" xfId="0" applyFont="1" applyFill="1" applyBorder="1" applyAlignment="1">
      <alignment horizontal="center"/>
    </xf>
    <xf numFmtId="0" fontId="28" fillId="7" borderId="26" xfId="0" applyFont="1" applyFill="1" applyBorder="1" applyAlignment="1">
      <alignment horizontal="center"/>
    </xf>
    <xf numFmtId="0" fontId="28" fillId="9" borderId="43" xfId="0" applyFont="1" applyFill="1" applyBorder="1" applyAlignment="1">
      <alignment horizontal="center"/>
    </xf>
    <xf numFmtId="0" fontId="28" fillId="7" borderId="27" xfId="0" applyFont="1" applyFill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0" fontId="24" fillId="0" borderId="3" xfId="5" applyFont="1" applyBorder="1" applyAlignment="1">
      <alignment horizontal="left"/>
    </xf>
    <xf numFmtId="0" fontId="16" fillId="0" borderId="0" xfId="5" applyFont="1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3" xfId="5" applyFont="1" applyBorder="1" applyAlignment="1">
      <alignment horizontal="center"/>
    </xf>
    <xf numFmtId="0" fontId="14" fillId="0" borderId="0" xfId="5" applyAlignment="1">
      <alignment horizontal="left"/>
    </xf>
    <xf numFmtId="0" fontId="14" fillId="0" borderId="0" xfId="5" applyAlignment="1"/>
    <xf numFmtId="0" fontId="18" fillId="0" borderId="33" xfId="5" applyFont="1" applyBorder="1" applyAlignment="1">
      <alignment wrapText="1"/>
    </xf>
    <xf numFmtId="0" fontId="18" fillId="0" borderId="55" xfId="5" applyFont="1" applyBorder="1" applyAlignment="1">
      <alignment wrapText="1"/>
    </xf>
    <xf numFmtId="0" fontId="21" fillId="0" borderId="56" xfId="5" applyFont="1" applyBorder="1" applyAlignment="1">
      <alignment horizontal="left" wrapText="1"/>
    </xf>
    <xf numFmtId="0" fontId="17" fillId="0" borderId="56" xfId="5" applyFont="1" applyBorder="1" applyAlignment="1">
      <alignment horizontal="left" wrapText="1"/>
    </xf>
    <xf numFmtId="0" fontId="6" fillId="7" borderId="2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</cellXfs>
  <cellStyles count="6">
    <cellStyle name="Hyperlink" xfId="1" builtinId="8"/>
    <cellStyle name="Hyperlink 2" xfId="2"/>
    <cellStyle name="Normal" xfId="0" builtinId="0"/>
    <cellStyle name="Normal 2" xfId="3"/>
    <cellStyle name="Normal_2FDB66B5" xfId="4"/>
    <cellStyle name="Standard_ifpa-freestyle-judging-form" xf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border diagonalUp="0" diagonalDown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9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9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13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3</xdr:col>
          <xdr:colOff>790575</xdr:colOff>
          <xdr:row>16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players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8</xdr:row>
          <xdr:rowOff>38100</xdr:rowOff>
        </xdr:from>
        <xdr:to>
          <xdr:col>6</xdr:col>
          <xdr:colOff>209550</xdr:colOff>
          <xdr:row>10</xdr:row>
          <xdr:rowOff>76200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Make Pools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123825</xdr:rowOff>
        </xdr:from>
        <xdr:to>
          <xdr:col>3</xdr:col>
          <xdr:colOff>790575</xdr:colOff>
          <xdr:row>19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Double Seed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19</xdr:row>
          <xdr:rowOff>85725</xdr:rowOff>
        </xdr:from>
        <xdr:to>
          <xdr:col>3</xdr:col>
          <xdr:colOff>800100</xdr:colOff>
          <xdr:row>21</xdr:row>
          <xdr:rowOff>123825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 Seed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12</xdr:row>
          <xdr:rowOff>0</xdr:rowOff>
        </xdr:from>
        <xdr:to>
          <xdr:col>33</xdr:col>
          <xdr:colOff>419100</xdr:colOff>
          <xdr:row>12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Pools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</xdr:row>
          <xdr:rowOff>0</xdr:rowOff>
        </xdr:from>
        <xdr:to>
          <xdr:col>33</xdr:col>
          <xdr:colOff>400050</xdr:colOff>
          <xdr:row>1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empty rows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90</xdr:row>
          <xdr:rowOff>38100</xdr:rowOff>
        </xdr:from>
        <xdr:to>
          <xdr:col>7</xdr:col>
          <xdr:colOff>66675</xdr:colOff>
          <xdr:row>92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all rows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90</xdr:row>
          <xdr:rowOff>28575</xdr:rowOff>
        </xdr:from>
        <xdr:to>
          <xdr:col>12</xdr:col>
          <xdr:colOff>171450</xdr:colOff>
          <xdr:row>92</xdr:row>
          <xdr:rowOff>76200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Calculate Results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2</xdr:row>
          <xdr:rowOff>0</xdr:rowOff>
        </xdr:from>
        <xdr:to>
          <xdr:col>6</xdr:col>
          <xdr:colOff>600075</xdr:colOff>
          <xdr:row>4</xdr:row>
          <xdr:rowOff>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within Pools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6</xdr:col>
          <xdr:colOff>600075</xdr:colOff>
          <xdr:row>6</xdr:row>
          <xdr:rowOff>123825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Totally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4" name="List1" displayName="List1" ref="A1:B43" insertRowShift="1" totalsRowShown="0" headerRowDxfId="8" dataDxfId="6" headerRowBorderDxfId="7" tableBorderDxfId="5">
  <autoFilter ref="A1:B43"/>
  <tableColumns count="2">
    <tableColumn id="1" name="Name"/>
    <tableColumn id="2" name="Seed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List1" displayName="List1_1" ref="B1:D82" totalsRowShown="0" headerRowDxfId="3">
  <autoFilter ref="B1:D82"/>
  <tableColumns count="3">
    <tableColumn id="1" name="Name" dataDxfId="2"/>
    <tableColumn id="2" name="Pool" dataDxfId="1"/>
    <tableColumn id="3" name="Rank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table" Target="../tables/table2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25"/>
  <sheetViews>
    <sheetView showGridLines="0" tabSelected="1" workbookViewId="0">
      <selection activeCell="A2" sqref="A2"/>
    </sheetView>
  </sheetViews>
  <sheetFormatPr defaultRowHeight="12.75" x14ac:dyDescent="0.2"/>
  <cols>
    <col min="1" max="1" width="36.7109375" style="52" bestFit="1" customWidth="1"/>
    <col min="2" max="2" width="7.28515625" style="52" customWidth="1"/>
    <col min="3" max="3" width="9.140625" style="29"/>
    <col min="4" max="4" width="20.5703125" style="29" customWidth="1"/>
    <col min="5" max="5" width="4" style="29" customWidth="1"/>
    <col min="6" max="6" width="9.140625" style="29"/>
    <col min="7" max="7" width="20.7109375" style="29" customWidth="1"/>
    <col min="8" max="8" width="38" style="29" customWidth="1"/>
    <col min="9" max="16384" width="9.140625" style="29"/>
  </cols>
  <sheetData>
    <row r="1" spans="1:8" ht="13.5" thickBot="1" x14ac:dyDescent="0.25">
      <c r="A1" s="91" t="s">
        <v>12</v>
      </c>
      <c r="B1" s="92" t="s">
        <v>13</v>
      </c>
    </row>
    <row r="2" spans="1:8" ht="15" x14ac:dyDescent="0.25">
      <c r="A2" s="93" t="s">
        <v>87</v>
      </c>
      <c r="B2" s="50">
        <v>1</v>
      </c>
    </row>
    <row r="3" spans="1:8" ht="15" x14ac:dyDescent="0.25">
      <c r="A3" s="93" t="s">
        <v>88</v>
      </c>
      <c r="B3" s="50">
        <v>2</v>
      </c>
    </row>
    <row r="4" spans="1:8" ht="15.75" thickBot="1" x14ac:dyDescent="0.3">
      <c r="A4" s="93" t="s">
        <v>89</v>
      </c>
      <c r="B4" s="50">
        <v>3</v>
      </c>
    </row>
    <row r="5" spans="1:8" ht="15" x14ac:dyDescent="0.25">
      <c r="A5" s="93" t="s">
        <v>90</v>
      </c>
      <c r="B5" s="50">
        <v>4</v>
      </c>
      <c r="D5" s="34" t="s">
        <v>31</v>
      </c>
      <c r="E5" s="35">
        <f>COUNT(B:B)</f>
        <v>10</v>
      </c>
      <c r="G5" s="34" t="s">
        <v>39</v>
      </c>
      <c r="H5" s="49" t="s">
        <v>121</v>
      </c>
    </row>
    <row r="6" spans="1:8" ht="15.75" thickBot="1" x14ac:dyDescent="0.3">
      <c r="A6" s="93" t="s">
        <v>91</v>
      </c>
      <c r="B6" s="50">
        <v>5</v>
      </c>
      <c r="D6" s="36" t="s">
        <v>30</v>
      </c>
      <c r="E6" s="48">
        <v>2</v>
      </c>
      <c r="G6" s="36" t="s">
        <v>40</v>
      </c>
      <c r="H6" s="48" t="s">
        <v>122</v>
      </c>
    </row>
    <row r="7" spans="1:8" ht="15" x14ac:dyDescent="0.25">
      <c r="A7" s="93" t="s">
        <v>92</v>
      </c>
      <c r="B7" s="50">
        <v>6</v>
      </c>
    </row>
    <row r="8" spans="1:8" ht="15" x14ac:dyDescent="0.25">
      <c r="A8" s="93" t="s">
        <v>93</v>
      </c>
      <c r="B8" s="50">
        <v>7</v>
      </c>
      <c r="D8" s="37" t="str">
        <f>IF(OR(E6&gt;8,E6&lt;1),"Illegal number of pools! (1-8)","")</f>
        <v/>
      </c>
    </row>
    <row r="9" spans="1:8" ht="15" x14ac:dyDescent="0.25">
      <c r="A9" s="93" t="s">
        <v>94</v>
      </c>
      <c r="B9" s="50">
        <v>8</v>
      </c>
      <c r="D9" s="37" t="str">
        <f>IF(E5&gt;80,"Too many players…","")</f>
        <v/>
      </c>
    </row>
    <row r="10" spans="1:8" ht="15" x14ac:dyDescent="0.25">
      <c r="A10" s="93" t="s">
        <v>95</v>
      </c>
      <c r="B10" s="50">
        <v>9</v>
      </c>
      <c r="D10" s="37" t="str">
        <f>IF(E5/E6&gt;10,"Too many players per pool! (max 10)","")</f>
        <v/>
      </c>
    </row>
    <row r="11" spans="1:8" ht="15" x14ac:dyDescent="0.25">
      <c r="A11" s="93" t="s">
        <v>96</v>
      </c>
      <c r="B11" s="50">
        <v>10</v>
      </c>
      <c r="D11" s="37" t="str">
        <f>IF(E6&gt;E5,"Too many pools!","")</f>
        <v/>
      </c>
    </row>
    <row r="12" spans="1:8" ht="15" x14ac:dyDescent="0.25">
      <c r="A12" s="93"/>
      <c r="B12" s="50"/>
      <c r="D12" s="37"/>
    </row>
    <row r="13" spans="1:8" ht="15" x14ac:dyDescent="0.25">
      <c r="A13" s="93"/>
      <c r="B13" s="50"/>
    </row>
    <row r="14" spans="1:8" ht="15" x14ac:dyDescent="0.25">
      <c r="A14" s="93"/>
      <c r="B14" s="50"/>
    </row>
    <row r="15" spans="1:8" ht="15" x14ac:dyDescent="0.25">
      <c r="A15" s="93"/>
      <c r="B15" s="50"/>
    </row>
    <row r="16" spans="1:8" ht="15" x14ac:dyDescent="0.25">
      <c r="A16" s="93"/>
      <c r="B16" s="50"/>
    </row>
    <row r="17" spans="1:2" ht="15" x14ac:dyDescent="0.25">
      <c r="A17" s="93"/>
      <c r="B17" s="50"/>
    </row>
    <row r="18" spans="1:2" ht="15" x14ac:dyDescent="0.25">
      <c r="A18" s="93"/>
      <c r="B18" s="50"/>
    </row>
    <row r="19" spans="1:2" ht="15" x14ac:dyDescent="0.25">
      <c r="A19" s="93"/>
      <c r="B19" s="50"/>
    </row>
    <row r="20" spans="1:2" ht="15" x14ac:dyDescent="0.25">
      <c r="A20" s="93"/>
      <c r="B20" s="50"/>
    </row>
    <row r="21" spans="1:2" ht="15" x14ac:dyDescent="0.25">
      <c r="A21" s="93"/>
      <c r="B21" s="50"/>
    </row>
    <row r="22" spans="1:2" ht="15" x14ac:dyDescent="0.25">
      <c r="A22" s="93"/>
      <c r="B22" s="50"/>
    </row>
    <row r="23" spans="1:2" ht="15" x14ac:dyDescent="0.25">
      <c r="A23" s="93"/>
      <c r="B23" s="50"/>
    </row>
    <row r="24" spans="1:2" ht="15" x14ac:dyDescent="0.25">
      <c r="A24" s="93"/>
      <c r="B24" s="50"/>
    </row>
    <row r="25" spans="1:2" ht="15" x14ac:dyDescent="0.25">
      <c r="A25" s="93"/>
      <c r="B25" s="50"/>
    </row>
    <row r="26" spans="1:2" ht="15" x14ac:dyDescent="0.25">
      <c r="A26" s="93"/>
      <c r="B26" s="50"/>
    </row>
    <row r="27" spans="1:2" ht="15" x14ac:dyDescent="0.25">
      <c r="A27" s="93"/>
      <c r="B27" s="50"/>
    </row>
    <row r="28" spans="1:2" ht="15" x14ac:dyDescent="0.25">
      <c r="A28" s="93"/>
      <c r="B28" s="50"/>
    </row>
    <row r="29" spans="1:2" ht="15" x14ac:dyDescent="0.25">
      <c r="A29" s="93"/>
      <c r="B29" s="50"/>
    </row>
    <row r="30" spans="1:2" ht="15" x14ac:dyDescent="0.25">
      <c r="A30" s="93"/>
      <c r="B30" s="50"/>
    </row>
    <row r="31" spans="1:2" ht="15" x14ac:dyDescent="0.25">
      <c r="A31" s="93"/>
      <c r="B31" s="50"/>
    </row>
    <row r="32" spans="1:2" ht="15" x14ac:dyDescent="0.25">
      <c r="A32" s="93"/>
      <c r="B32" s="50"/>
    </row>
    <row r="33" spans="1:2" ht="15" x14ac:dyDescent="0.25">
      <c r="A33" s="93"/>
      <c r="B33" s="50"/>
    </row>
    <row r="34" spans="1:2" ht="15" x14ac:dyDescent="0.25">
      <c r="A34" s="93"/>
      <c r="B34" s="50"/>
    </row>
    <row r="35" spans="1:2" ht="15" x14ac:dyDescent="0.25">
      <c r="A35" s="93"/>
      <c r="B35" s="50"/>
    </row>
    <row r="36" spans="1:2" ht="15" x14ac:dyDescent="0.25">
      <c r="A36" s="93"/>
      <c r="B36" s="50"/>
    </row>
    <row r="37" spans="1:2" ht="15" x14ac:dyDescent="0.25">
      <c r="A37" s="93"/>
      <c r="B37" s="50"/>
    </row>
    <row r="38" spans="1:2" ht="15" x14ac:dyDescent="0.25">
      <c r="A38" s="93"/>
      <c r="B38" s="50"/>
    </row>
    <row r="39" spans="1:2" ht="15" x14ac:dyDescent="0.25">
      <c r="A39" s="93"/>
      <c r="B39" s="50"/>
    </row>
    <row r="40" spans="1:2" ht="15" x14ac:dyDescent="0.25">
      <c r="A40" s="93"/>
      <c r="B40" s="50"/>
    </row>
    <row r="41" spans="1:2" ht="15" x14ac:dyDescent="0.25">
      <c r="A41" s="93"/>
      <c r="B41" s="50"/>
    </row>
    <row r="42" spans="1:2" ht="15" x14ac:dyDescent="0.25">
      <c r="A42" s="93"/>
      <c r="B42" s="50"/>
    </row>
    <row r="43" spans="1:2" x14ac:dyDescent="0.2">
      <c r="B43" s="50"/>
    </row>
    <row r="44" spans="1:2" x14ac:dyDescent="0.2">
      <c r="A44" s="50"/>
      <c r="B44" s="50"/>
    </row>
    <row r="45" spans="1:2" x14ac:dyDescent="0.2">
      <c r="A45" s="50"/>
      <c r="B45" s="50"/>
    </row>
    <row r="46" spans="1:2" x14ac:dyDescent="0.2">
      <c r="A46" s="50"/>
      <c r="B46" s="50"/>
    </row>
    <row r="47" spans="1:2" x14ac:dyDescent="0.2">
      <c r="A47" s="50"/>
      <c r="B47" s="50"/>
    </row>
    <row r="48" spans="1:2" x14ac:dyDescent="0.2">
      <c r="A48" s="50"/>
      <c r="B48" s="50"/>
    </row>
    <row r="49" spans="1:2" x14ac:dyDescent="0.2">
      <c r="A49" s="50"/>
      <c r="B49" s="50"/>
    </row>
    <row r="50" spans="1:2" x14ac:dyDescent="0.2">
      <c r="A50" s="50"/>
      <c r="B50" s="50"/>
    </row>
    <row r="51" spans="1:2" x14ac:dyDescent="0.2">
      <c r="A51" s="50"/>
      <c r="B51" s="50"/>
    </row>
    <row r="52" spans="1:2" x14ac:dyDescent="0.2">
      <c r="A52" s="50"/>
      <c r="B52" s="50"/>
    </row>
    <row r="53" spans="1:2" x14ac:dyDescent="0.2">
      <c r="A53" s="50"/>
      <c r="B53" s="50"/>
    </row>
    <row r="54" spans="1:2" x14ac:dyDescent="0.2">
      <c r="A54" s="50"/>
      <c r="B54" s="50"/>
    </row>
    <row r="55" spans="1:2" x14ac:dyDescent="0.2">
      <c r="A55" s="50"/>
      <c r="B55" s="50"/>
    </row>
    <row r="56" spans="1:2" x14ac:dyDescent="0.2">
      <c r="A56" s="50"/>
      <c r="B56" s="50"/>
    </row>
    <row r="57" spans="1:2" x14ac:dyDescent="0.2">
      <c r="A57" s="50"/>
      <c r="B57" s="50"/>
    </row>
    <row r="58" spans="1:2" x14ac:dyDescent="0.2">
      <c r="A58" s="50"/>
      <c r="B58" s="50"/>
    </row>
    <row r="59" spans="1:2" x14ac:dyDescent="0.2">
      <c r="A59" s="50"/>
      <c r="B59" s="50"/>
    </row>
    <row r="60" spans="1:2" x14ac:dyDescent="0.2">
      <c r="A60" s="50"/>
      <c r="B60" s="50"/>
    </row>
    <row r="61" spans="1:2" x14ac:dyDescent="0.2">
      <c r="A61" s="50"/>
      <c r="B61" s="50"/>
    </row>
    <row r="62" spans="1:2" x14ac:dyDescent="0.2">
      <c r="A62" s="50"/>
      <c r="B62" s="50"/>
    </row>
    <row r="63" spans="1:2" x14ac:dyDescent="0.2">
      <c r="A63" s="50"/>
      <c r="B63" s="50"/>
    </row>
    <row r="64" spans="1:2" x14ac:dyDescent="0.2">
      <c r="A64" s="50"/>
      <c r="B64" s="50"/>
    </row>
    <row r="65" spans="1:2" x14ac:dyDescent="0.2">
      <c r="A65" s="50"/>
      <c r="B65" s="50"/>
    </row>
    <row r="66" spans="1:2" x14ac:dyDescent="0.2">
      <c r="A66" s="50"/>
      <c r="B66" s="50"/>
    </row>
    <row r="67" spans="1:2" x14ac:dyDescent="0.2">
      <c r="A67" s="50"/>
      <c r="B67" s="50"/>
    </row>
    <row r="68" spans="1:2" x14ac:dyDescent="0.2">
      <c r="A68" s="50"/>
      <c r="B68" s="50"/>
    </row>
    <row r="69" spans="1:2" x14ac:dyDescent="0.2">
      <c r="A69" s="50"/>
      <c r="B69" s="50"/>
    </row>
    <row r="70" spans="1:2" x14ac:dyDescent="0.2">
      <c r="A70" s="50"/>
      <c r="B70" s="50"/>
    </row>
    <row r="71" spans="1:2" x14ac:dyDescent="0.2">
      <c r="A71" s="50"/>
      <c r="B71" s="50"/>
    </row>
    <row r="72" spans="1:2" x14ac:dyDescent="0.2">
      <c r="A72" s="50"/>
      <c r="B72" s="50"/>
    </row>
    <row r="73" spans="1:2" x14ac:dyDescent="0.2">
      <c r="A73" s="50"/>
      <c r="B73" s="50"/>
    </row>
    <row r="74" spans="1:2" x14ac:dyDescent="0.2">
      <c r="A74" s="50"/>
      <c r="B74" s="50"/>
    </row>
    <row r="75" spans="1:2" x14ac:dyDescent="0.2">
      <c r="A75" s="50"/>
      <c r="B75" s="50"/>
    </row>
    <row r="76" spans="1:2" x14ac:dyDescent="0.2">
      <c r="A76" s="50"/>
      <c r="B76" s="50"/>
    </row>
    <row r="77" spans="1:2" x14ac:dyDescent="0.2">
      <c r="A77" s="50"/>
      <c r="B77" s="50"/>
    </row>
    <row r="78" spans="1:2" x14ac:dyDescent="0.2">
      <c r="A78" s="50"/>
      <c r="B78" s="50"/>
    </row>
    <row r="79" spans="1:2" x14ac:dyDescent="0.2">
      <c r="A79" s="50"/>
      <c r="B79" s="50"/>
    </row>
    <row r="80" spans="1:2" x14ac:dyDescent="0.2">
      <c r="A80" s="51"/>
      <c r="B80" s="50"/>
    </row>
    <row r="81" spans="1:2" x14ac:dyDescent="0.2">
      <c r="A81" s="50"/>
      <c r="B81" s="50"/>
    </row>
    <row r="82" spans="1:2" x14ac:dyDescent="0.2">
      <c r="A82" s="50"/>
      <c r="B82" s="50"/>
    </row>
    <row r="83" spans="1:2" x14ac:dyDescent="0.2">
      <c r="A83" s="50"/>
      <c r="B83" s="50"/>
    </row>
    <row r="84" spans="1:2" x14ac:dyDescent="0.2">
      <c r="A84" s="50"/>
      <c r="B84" s="50"/>
    </row>
    <row r="85" spans="1:2" x14ac:dyDescent="0.2">
      <c r="A85" s="50"/>
      <c r="B85" s="50"/>
    </row>
    <row r="86" spans="1:2" x14ac:dyDescent="0.2">
      <c r="A86" s="50"/>
      <c r="B86" s="50"/>
    </row>
    <row r="87" spans="1:2" x14ac:dyDescent="0.2">
      <c r="A87" s="50"/>
      <c r="B87" s="50"/>
    </row>
    <row r="88" spans="1:2" x14ac:dyDescent="0.2">
      <c r="A88" s="50"/>
      <c r="B88" s="50"/>
    </row>
    <row r="89" spans="1:2" x14ac:dyDescent="0.2">
      <c r="A89" s="50"/>
      <c r="B89" s="50"/>
    </row>
    <row r="90" spans="1:2" x14ac:dyDescent="0.2">
      <c r="A90" s="50"/>
      <c r="B90" s="50"/>
    </row>
    <row r="91" spans="1:2" x14ac:dyDescent="0.2">
      <c r="A91" s="50"/>
      <c r="B91" s="50"/>
    </row>
    <row r="92" spans="1:2" x14ac:dyDescent="0.2">
      <c r="A92" s="50"/>
      <c r="B92" s="50"/>
    </row>
    <row r="93" spans="1:2" x14ac:dyDescent="0.2">
      <c r="A93" s="50"/>
      <c r="B93" s="50"/>
    </row>
    <row r="94" spans="1:2" x14ac:dyDescent="0.2">
      <c r="A94" s="50"/>
      <c r="B94" s="50"/>
    </row>
    <row r="95" spans="1:2" x14ac:dyDescent="0.2">
      <c r="A95" s="50"/>
      <c r="B95" s="50"/>
    </row>
    <row r="96" spans="1:2" x14ac:dyDescent="0.2">
      <c r="A96" s="50"/>
      <c r="B96" s="50"/>
    </row>
    <row r="97" spans="1:2" x14ac:dyDescent="0.2">
      <c r="A97" s="50"/>
      <c r="B97" s="50"/>
    </row>
    <row r="98" spans="1:2" x14ac:dyDescent="0.2">
      <c r="A98" s="50"/>
      <c r="B98" s="50"/>
    </row>
    <row r="99" spans="1:2" x14ac:dyDescent="0.2">
      <c r="A99" s="50"/>
      <c r="B99" s="50"/>
    </row>
    <row r="100" spans="1:2" x14ac:dyDescent="0.2">
      <c r="A100" s="50"/>
      <c r="B100" s="50"/>
    </row>
    <row r="101" spans="1:2" x14ac:dyDescent="0.2">
      <c r="A101" s="50"/>
      <c r="B101" s="50"/>
    </row>
    <row r="102" spans="1:2" x14ac:dyDescent="0.2">
      <c r="A102" s="50"/>
      <c r="B102" s="50"/>
    </row>
    <row r="103" spans="1:2" x14ac:dyDescent="0.2">
      <c r="A103" s="50"/>
      <c r="B103" s="50"/>
    </row>
    <row r="104" spans="1:2" x14ac:dyDescent="0.2">
      <c r="A104" s="50"/>
      <c r="B104" s="50"/>
    </row>
    <row r="105" spans="1:2" x14ac:dyDescent="0.2">
      <c r="A105" s="50"/>
      <c r="B105" s="50"/>
    </row>
    <row r="106" spans="1:2" x14ac:dyDescent="0.2">
      <c r="A106" s="50"/>
      <c r="B106" s="50"/>
    </row>
    <row r="107" spans="1:2" x14ac:dyDescent="0.2">
      <c r="A107" s="50"/>
      <c r="B107" s="50"/>
    </row>
    <row r="108" spans="1:2" x14ac:dyDescent="0.2">
      <c r="A108" s="50"/>
      <c r="B108" s="50"/>
    </row>
    <row r="109" spans="1:2" x14ac:dyDescent="0.2">
      <c r="A109" s="50"/>
      <c r="B109" s="50"/>
    </row>
    <row r="110" spans="1:2" x14ac:dyDescent="0.2">
      <c r="A110" s="50"/>
      <c r="B110" s="50"/>
    </row>
    <row r="111" spans="1:2" x14ac:dyDescent="0.2">
      <c r="A111" s="50"/>
      <c r="B111" s="50"/>
    </row>
    <row r="112" spans="1:2" x14ac:dyDescent="0.2">
      <c r="A112" s="50"/>
      <c r="B112" s="50"/>
    </row>
    <row r="113" spans="1:2" x14ac:dyDescent="0.2">
      <c r="A113" s="50"/>
      <c r="B113" s="50"/>
    </row>
    <row r="114" spans="1:2" x14ac:dyDescent="0.2">
      <c r="A114" s="50"/>
      <c r="B114" s="50"/>
    </row>
    <row r="115" spans="1:2" x14ac:dyDescent="0.2">
      <c r="A115" s="50"/>
      <c r="B115" s="50"/>
    </row>
    <row r="116" spans="1:2" x14ac:dyDescent="0.2">
      <c r="A116" s="50"/>
      <c r="B116" s="50"/>
    </row>
    <row r="117" spans="1:2" x14ac:dyDescent="0.2">
      <c r="A117" s="50"/>
      <c r="B117" s="50"/>
    </row>
    <row r="118" spans="1:2" x14ac:dyDescent="0.2">
      <c r="A118" s="50"/>
      <c r="B118" s="50"/>
    </row>
    <row r="119" spans="1:2" x14ac:dyDescent="0.2">
      <c r="A119" s="50"/>
      <c r="B119" s="50"/>
    </row>
    <row r="120" spans="1:2" x14ac:dyDescent="0.2">
      <c r="A120" s="50"/>
      <c r="B120" s="50"/>
    </row>
    <row r="121" spans="1:2" x14ac:dyDescent="0.2">
      <c r="A121" s="50"/>
      <c r="B121" s="50"/>
    </row>
    <row r="122" spans="1:2" x14ac:dyDescent="0.2">
      <c r="A122" s="50"/>
      <c r="B122" s="50"/>
    </row>
    <row r="123" spans="1:2" x14ac:dyDescent="0.2">
      <c r="A123" s="50"/>
      <c r="B123" s="50"/>
    </row>
    <row r="124" spans="1:2" x14ac:dyDescent="0.2">
      <c r="A124" s="50"/>
      <c r="B124" s="50"/>
    </row>
    <row r="125" spans="1:2" x14ac:dyDescent="0.2">
      <c r="A125" s="50"/>
      <c r="B125" s="50"/>
    </row>
  </sheetData>
  <sheetProtection selectLockedCells="1"/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SortSeed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790575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macro="[0]!MakePools">
                <anchor moveWithCells="1" sizeWithCells="1">
                  <from>
                    <xdr:col>4</xdr:col>
                    <xdr:colOff>200025</xdr:colOff>
                    <xdr:row>8</xdr:row>
                    <xdr:rowOff>38100</xdr:rowOff>
                  </from>
                  <to>
                    <xdr:col>6</xdr:col>
                    <xdr:colOff>209550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Button 11">
              <controlPr defaultSize="0" print="0" autoFill="0" autoPict="0" macro="[0]!DoubleSeed">
                <anchor moveWithCells="1" sizeWithCells="1">
                  <from>
                    <xdr:col>3</xdr:col>
                    <xdr:colOff>0</xdr:colOff>
                    <xdr:row>16</xdr:row>
                    <xdr:rowOff>123825</xdr:rowOff>
                  </from>
                  <to>
                    <xdr:col>3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Button 12">
              <controlPr defaultSize="0" print="0" autoFill="0" autoPict="0" macro="[0]!ResetSeed">
                <anchor moveWithCells="1" sizeWithCells="1">
                  <from>
                    <xdr:col>3</xdr:col>
                    <xdr:colOff>9525</xdr:colOff>
                    <xdr:row>19</xdr:row>
                    <xdr:rowOff>85725</xdr:rowOff>
                  </from>
                  <to>
                    <xdr:col>3</xdr:col>
                    <xdr:colOff>800100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7"/>
  <sheetViews>
    <sheetView zoomScale="112" zoomScaleNormal="112" workbookViewId="0">
      <selection activeCell="A43" sqref="A43"/>
    </sheetView>
  </sheetViews>
  <sheetFormatPr defaultRowHeight="15" x14ac:dyDescent="0.2"/>
  <cols>
    <col min="1" max="3" width="25.42578125" style="30" customWidth="1"/>
    <col min="4" max="4" width="21.7109375" style="30" customWidth="1"/>
    <col min="5" max="16384" width="9.140625" style="30"/>
  </cols>
  <sheetData>
    <row r="1" spans="1:4" ht="25.5" x14ac:dyDescent="0.35">
      <c r="A1" s="164" t="str">
        <f>Seeding!H5</f>
        <v>2012 IFPA U.S. Open Freestyle Championships</v>
      </c>
      <c r="B1" s="164"/>
      <c r="C1" s="164"/>
      <c r="D1" s="165"/>
    </row>
    <row r="3" spans="1:4" ht="24.75" customHeight="1" x14ac:dyDescent="0.2">
      <c r="A3" s="166" t="str">
        <f>Seeding!H6</f>
        <v>Open Singles Routines - Round 1</v>
      </c>
      <c r="B3" s="166"/>
      <c r="C3" s="166"/>
      <c r="D3" s="165"/>
    </row>
    <row r="4" spans="1:4" ht="27.75" customHeight="1" thickBot="1" x14ac:dyDescent="0.25">
      <c r="A4" s="30" t="s">
        <v>70</v>
      </c>
      <c r="B4" s="30" t="s">
        <v>118</v>
      </c>
      <c r="C4" s="30" t="s">
        <v>119</v>
      </c>
      <c r="D4" s="30" t="s">
        <v>120</v>
      </c>
    </row>
    <row r="5" spans="1:4" ht="15.75" thickBot="1" x14ac:dyDescent="0.25">
      <c r="A5" s="31" t="s">
        <v>33</v>
      </c>
      <c r="B5" s="33" t="s">
        <v>32</v>
      </c>
      <c r="C5" s="33" t="s">
        <v>34</v>
      </c>
      <c r="D5" s="32" t="s">
        <v>35</v>
      </c>
    </row>
    <row r="6" spans="1:4" hidden="1" x14ac:dyDescent="0.2">
      <c r="A6" s="143" t="str">
        <f>IF(Scoring!$A2&lt;&gt;"",Scoring!$A2,"")</f>
        <v/>
      </c>
      <c r="B6" s="143" t="str">
        <f>IF(Scoring!$A13&lt;&gt;"",Scoring!$A13,"")</f>
        <v/>
      </c>
      <c r="C6" s="143" t="str">
        <f>IF(Scoring!$A24&lt;&gt;"",Scoring!$A24,"")</f>
        <v/>
      </c>
      <c r="D6" s="142" t="str">
        <f>IF(Scoring!$A35&lt;&gt;"",Scoring!$A35,"")</f>
        <v/>
      </c>
    </row>
    <row r="7" spans="1:4" hidden="1" x14ac:dyDescent="0.2">
      <c r="A7" s="122" t="str">
        <f>IF(Scoring!$A3&lt;&gt;"",Scoring!$A3,"")</f>
        <v/>
      </c>
      <c r="B7" s="122" t="str">
        <f>IF(Scoring!$A14&lt;&gt;"",Scoring!$A14,"")</f>
        <v/>
      </c>
      <c r="C7" s="122" t="str">
        <f>IF(Scoring!$A25&lt;&gt;"",Scoring!$A25,"")</f>
        <v/>
      </c>
      <c r="D7" s="140" t="str">
        <f>IF(Scoring!$A36&lt;&gt;"",Scoring!$A36,"")</f>
        <v/>
      </c>
    </row>
    <row r="8" spans="1:4" hidden="1" x14ac:dyDescent="0.2">
      <c r="A8" s="122" t="str">
        <f>IF(Scoring!$A4&lt;&gt;"",Scoring!$A4,"")</f>
        <v/>
      </c>
      <c r="B8" s="122" t="str">
        <f>IF(Scoring!$A15&lt;&gt;"",Scoring!$A15,"")</f>
        <v/>
      </c>
      <c r="C8" s="122" t="str">
        <f>IF(Scoring!$A26&lt;&gt;"",Scoring!$A26,"")</f>
        <v/>
      </c>
      <c r="D8" s="140" t="str">
        <f>IF(Scoring!$A37&lt;&gt;"",Scoring!$A37,"")</f>
        <v/>
      </c>
    </row>
    <row r="9" spans="1:4" hidden="1" x14ac:dyDescent="0.2">
      <c r="A9" s="122" t="str">
        <f>IF(Scoring!$A5&lt;&gt;"",Scoring!$A5,"")</f>
        <v/>
      </c>
      <c r="B9" s="122" t="str">
        <f>IF(Scoring!$A16&lt;&gt;"",Scoring!$A16,"")</f>
        <v/>
      </c>
      <c r="C9" s="122" t="str">
        <f>IF(Scoring!$A27&lt;&gt;"",Scoring!$A27,"")</f>
        <v/>
      </c>
      <c r="D9" s="140" t="str">
        <f>IF(Scoring!$A38&lt;&gt;"",Scoring!$A38,"")</f>
        <v/>
      </c>
    </row>
    <row r="10" spans="1:4" hidden="1" x14ac:dyDescent="0.2">
      <c r="A10" s="122" t="str">
        <f>IF(Scoring!$A6&lt;&gt;"",Scoring!$A6,"")</f>
        <v/>
      </c>
      <c r="B10" s="122" t="str">
        <f>IF(Scoring!$A17&lt;&gt;"",Scoring!$A17,"")</f>
        <v/>
      </c>
      <c r="C10" s="122" t="str">
        <f>IF(Scoring!$A28&lt;&gt;"",Scoring!$A28,"")</f>
        <v/>
      </c>
      <c r="D10" s="140" t="str">
        <f>IF(Scoring!$A39&lt;&gt;"",Scoring!$A39,"")</f>
        <v/>
      </c>
    </row>
    <row r="11" spans="1:4" x14ac:dyDescent="0.2">
      <c r="A11" s="122" t="str">
        <f>IF(Scoring!$A7&lt;&gt;"",Scoring!$A7,"")</f>
        <v>Player 10</v>
      </c>
      <c r="B11" s="122" t="str">
        <f>IF(Scoring!$A18&lt;&gt;"",Scoring!$A18,"")</f>
        <v>Player 9</v>
      </c>
      <c r="C11" s="122" t="str">
        <f>IF(Scoring!$A29&lt;&gt;"",Scoring!$A29,"")</f>
        <v/>
      </c>
      <c r="D11" s="140" t="str">
        <f>IF(Scoring!$A40&lt;&gt;"",Scoring!$A40,"")</f>
        <v/>
      </c>
    </row>
    <row r="12" spans="1:4" x14ac:dyDescent="0.2">
      <c r="A12" s="122" t="str">
        <f>IF(Scoring!$A8&lt;&gt;"",Scoring!$A8,"")</f>
        <v>Player 7</v>
      </c>
      <c r="B12" s="122" t="str">
        <f>IF(Scoring!$A19&lt;&gt;"",Scoring!$A19,"")</f>
        <v>Player 8</v>
      </c>
      <c r="C12" s="122" t="str">
        <f>IF(Scoring!$A30&lt;&gt;"",Scoring!$A30,"")</f>
        <v/>
      </c>
      <c r="D12" s="140" t="str">
        <f>IF(Scoring!$A41&lt;&gt;"",Scoring!$A41,"")</f>
        <v/>
      </c>
    </row>
    <row r="13" spans="1:4" x14ac:dyDescent="0.2">
      <c r="A13" s="122" t="str">
        <f>IF(Scoring!$A9&lt;&gt;"",Scoring!$A9,"")</f>
        <v>Player 6</v>
      </c>
      <c r="B13" s="122" t="str">
        <f>IF(Scoring!$A20&lt;&gt;"",Scoring!$A20,"")</f>
        <v>Player 5</v>
      </c>
      <c r="C13" s="122" t="str">
        <f>IF(Scoring!$A31&lt;&gt;"",Scoring!$A31,"")</f>
        <v/>
      </c>
      <c r="D13" s="140" t="str">
        <f>IF(Scoring!$A42&lt;&gt;"",Scoring!$A42,"")</f>
        <v/>
      </c>
    </row>
    <row r="14" spans="1:4" x14ac:dyDescent="0.2">
      <c r="A14" s="122" t="str">
        <f>IF(Scoring!$A10&lt;&gt;"",Scoring!$A10,"")</f>
        <v>Player 3</v>
      </c>
      <c r="B14" s="122" t="str">
        <f>IF(Scoring!$A21&lt;&gt;"",Scoring!$A21,"")</f>
        <v>Player 4</v>
      </c>
      <c r="C14" s="122" t="str">
        <f>IF(Scoring!$A32&lt;&gt;"",Scoring!$A32,"")</f>
        <v/>
      </c>
      <c r="D14" s="140" t="str">
        <f>IF(Scoring!$A43&lt;&gt;"",Scoring!$A43,"")</f>
        <v/>
      </c>
    </row>
    <row r="15" spans="1:4" ht="15.75" thickBot="1" x14ac:dyDescent="0.25">
      <c r="A15" s="141" t="str">
        <f>IF(Scoring!$A11&lt;&gt;"",Scoring!$A11,"")</f>
        <v>Player 2</v>
      </c>
      <c r="B15" s="141" t="str">
        <f>IF(Scoring!$A22&lt;&gt;"",Scoring!$A22,"")</f>
        <v>Player 1</v>
      </c>
      <c r="C15" s="141" t="str">
        <f>IF(Scoring!$A33&lt;&gt;"",Scoring!$A33,"")</f>
        <v/>
      </c>
      <c r="D15" s="144" t="str">
        <f>IF(Scoring!$A44&lt;&gt;"",Scoring!$A44,"")</f>
        <v/>
      </c>
    </row>
    <row r="16" spans="1:4" ht="23.25" customHeight="1" x14ac:dyDescent="0.2"/>
    <row r="17" spans="1:4" ht="15.75" hidden="1" thickBot="1" x14ac:dyDescent="0.25">
      <c r="A17" s="31" t="s">
        <v>36</v>
      </c>
      <c r="B17" s="33" t="s">
        <v>37</v>
      </c>
      <c r="C17" s="33" t="s">
        <v>41</v>
      </c>
      <c r="D17" s="47" t="s">
        <v>42</v>
      </c>
    </row>
    <row r="18" spans="1:4" hidden="1" x14ac:dyDescent="0.2">
      <c r="A18" s="143" t="str">
        <f>IF(Scoring!$A46&lt;&gt;"",Scoring!$A46,"")</f>
        <v/>
      </c>
      <c r="B18" s="143" t="str">
        <f>IF(Scoring!$A57&lt;&gt;"",Scoring!$A57,"")</f>
        <v/>
      </c>
      <c r="C18" s="143" t="str">
        <f>IF(Scoring!$A68&lt;&gt;"",Scoring!$A68,"")</f>
        <v/>
      </c>
      <c r="D18" s="142" t="str">
        <f>IF(Scoring!$A79&lt;&gt;"",Scoring!$A79,"")</f>
        <v/>
      </c>
    </row>
    <row r="19" spans="1:4" hidden="1" x14ac:dyDescent="0.2">
      <c r="A19" s="122" t="str">
        <f>IF(Scoring!$A47&lt;&gt;"",Scoring!$A47,"")</f>
        <v/>
      </c>
      <c r="B19" s="122" t="str">
        <f>IF(Scoring!$A58&lt;&gt;"",Scoring!$A58,"")</f>
        <v/>
      </c>
      <c r="C19" s="122" t="str">
        <f>IF(Scoring!$A69&lt;&gt;"",Scoring!$A69,"")</f>
        <v/>
      </c>
      <c r="D19" s="140" t="str">
        <f>IF(Scoring!$A80&lt;&gt;"",Scoring!$A80,"")</f>
        <v/>
      </c>
    </row>
    <row r="20" spans="1:4" hidden="1" x14ac:dyDescent="0.2">
      <c r="A20" s="122" t="str">
        <f>IF(Scoring!$A48&lt;&gt;"",Scoring!$A48,"")</f>
        <v/>
      </c>
      <c r="B20" s="122" t="str">
        <f>IF(Scoring!$A59&lt;&gt;"",Scoring!$A59,"")</f>
        <v/>
      </c>
      <c r="C20" s="122" t="str">
        <f>IF(Scoring!$A70&lt;&gt;"",Scoring!$A70,"")</f>
        <v/>
      </c>
      <c r="D20" s="140" t="str">
        <f>IF(Scoring!$A81&lt;&gt;"",Scoring!$A81,"")</f>
        <v/>
      </c>
    </row>
    <row r="21" spans="1:4" hidden="1" x14ac:dyDescent="0.2">
      <c r="A21" s="122" t="str">
        <f>IF(Scoring!$A49&lt;&gt;"",Scoring!$A49,"")</f>
        <v/>
      </c>
      <c r="B21" s="122" t="str">
        <f>IF(Scoring!$A60&lt;&gt;"",Scoring!$A60,"")</f>
        <v/>
      </c>
      <c r="C21" s="122" t="str">
        <f>IF(Scoring!$A71&lt;&gt;"",Scoring!$A71,"")</f>
        <v/>
      </c>
      <c r="D21" s="140" t="str">
        <f>IF(Scoring!$A82&lt;&gt;"",Scoring!$A82,"")</f>
        <v/>
      </c>
    </row>
    <row r="22" spans="1:4" hidden="1" x14ac:dyDescent="0.2">
      <c r="A22" s="122" t="str">
        <f>IF(Scoring!$A50&lt;&gt;"",Scoring!$A50,"")</f>
        <v/>
      </c>
      <c r="B22" s="122" t="str">
        <f>IF(Scoring!$A61&lt;&gt;"",Scoring!$A61,"")</f>
        <v/>
      </c>
      <c r="C22" s="122" t="str">
        <f>IF(Scoring!$A72&lt;&gt;"",Scoring!$A72,"")</f>
        <v/>
      </c>
      <c r="D22" s="140" t="str">
        <f>IF(Scoring!$A83&lt;&gt;"",Scoring!$A83,"")</f>
        <v/>
      </c>
    </row>
    <row r="23" spans="1:4" hidden="1" x14ac:dyDescent="0.2">
      <c r="A23" s="122" t="str">
        <f>IF(Scoring!$A51&lt;&gt;"",Scoring!$A51,"")</f>
        <v/>
      </c>
      <c r="B23" s="122" t="str">
        <f>IF(Scoring!$A62&lt;&gt;"",Scoring!$A62,"")</f>
        <v/>
      </c>
      <c r="C23" s="122" t="str">
        <f>IF(Scoring!$A73&lt;&gt;"",Scoring!$A73,"")</f>
        <v/>
      </c>
      <c r="D23" s="140" t="str">
        <f>IF(Scoring!$A84&lt;&gt;"",Scoring!$A84,"")</f>
        <v/>
      </c>
    </row>
    <row r="24" spans="1:4" hidden="1" x14ac:dyDescent="0.2">
      <c r="A24" s="122" t="str">
        <f>IF(Scoring!$A52&lt;&gt;"",Scoring!$A52,"")</f>
        <v/>
      </c>
      <c r="B24" s="122" t="str">
        <f>IF(Scoring!$A63&lt;&gt;"",Scoring!$A63,"")</f>
        <v/>
      </c>
      <c r="C24" s="122" t="str">
        <f>IF(Scoring!$A74&lt;&gt;"",Scoring!$A74,"")</f>
        <v/>
      </c>
      <c r="D24" s="140" t="str">
        <f>IF(Scoring!$A85&lt;&gt;"",Scoring!$A85,"")</f>
        <v/>
      </c>
    </row>
    <row r="25" spans="1:4" hidden="1" x14ac:dyDescent="0.2">
      <c r="A25" s="122" t="str">
        <f>IF(Scoring!$A53&lt;&gt;"",Scoring!$A53,"")</f>
        <v/>
      </c>
      <c r="B25" s="122" t="str">
        <f>IF(Scoring!$A64&lt;&gt;"",Scoring!$A64,"")</f>
        <v/>
      </c>
      <c r="C25" s="122" t="str">
        <f>IF(Scoring!$A75&lt;&gt;"",Scoring!$A75,"")</f>
        <v/>
      </c>
      <c r="D25" s="140" t="str">
        <f>IF(Scoring!$A86&lt;&gt;"",Scoring!$A86,"")</f>
        <v/>
      </c>
    </row>
    <row r="26" spans="1:4" hidden="1" x14ac:dyDescent="0.2">
      <c r="A26" s="122" t="str">
        <f>IF(Scoring!$A54&lt;&gt;"",Scoring!$A54,"")</f>
        <v/>
      </c>
      <c r="B26" s="122" t="str">
        <f>IF(Scoring!$A65&lt;&gt;"",Scoring!$A65,"")</f>
        <v/>
      </c>
      <c r="C26" s="122" t="str">
        <f>IF(Scoring!$A76&lt;&gt;"",Scoring!$A76,"")</f>
        <v/>
      </c>
      <c r="D26" s="140" t="str">
        <f>IF(Scoring!$A87&lt;&gt;"",Scoring!$A87,"")</f>
        <v/>
      </c>
    </row>
    <row r="27" spans="1:4" ht="15.75" hidden="1" thickBot="1" x14ac:dyDescent="0.25">
      <c r="A27" s="141" t="str">
        <f>IF(Scoring!$A55&lt;&gt;"",Scoring!$A55,"")</f>
        <v/>
      </c>
      <c r="B27" s="141" t="str">
        <f>IF(Scoring!$A66&lt;&gt;"",Scoring!$A66,"")</f>
        <v/>
      </c>
      <c r="C27" s="141" t="str">
        <f>IF(Scoring!$A77&lt;&gt;"",Scoring!$A77,"")</f>
        <v/>
      </c>
      <c r="D27" s="144" t="str">
        <f>IF(Scoring!$A88&lt;&gt;"",Scoring!$A88,"")</f>
        <v/>
      </c>
    </row>
  </sheetData>
  <mergeCells count="2">
    <mergeCell ref="A1:D1"/>
    <mergeCell ref="A3:D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blJudge"/>
  <dimension ref="A1:I297"/>
  <sheetViews>
    <sheetView view="pageBreakPreview" zoomScale="82" zoomScaleNormal="60" zoomScaleSheetLayoutView="82" workbookViewId="0"/>
  </sheetViews>
  <sheetFormatPr defaultRowHeight="30" customHeight="1" x14ac:dyDescent="0.2"/>
  <cols>
    <col min="1" max="1" width="11.85546875" style="66" customWidth="1"/>
    <col min="2" max="2" width="16.7109375" style="66" customWidth="1"/>
    <col min="3" max="4" width="9.28515625" style="66" customWidth="1"/>
    <col min="5" max="5" width="13.28515625" style="66" customWidth="1"/>
    <col min="6" max="6" width="20.5703125" style="66" customWidth="1"/>
    <col min="7" max="7" width="10.7109375" style="66" customWidth="1"/>
    <col min="8" max="8" width="21.28515625" style="66" customWidth="1"/>
    <col min="9" max="9" width="10.28515625" style="66" customWidth="1"/>
    <col min="10" max="16384" width="9.140625" style="66"/>
  </cols>
  <sheetData>
    <row r="1" spans="1:9" ht="30" customHeight="1" x14ac:dyDescent="0.3">
      <c r="A1" s="65" t="s">
        <v>57</v>
      </c>
      <c r="B1" s="65"/>
      <c r="H1" s="167"/>
      <c r="I1" s="167"/>
    </row>
    <row r="2" spans="1:9" ht="5.25" customHeight="1" thickBot="1" x14ac:dyDescent="0.25">
      <c r="A2" s="67"/>
      <c r="B2" s="67"/>
      <c r="C2" s="67"/>
      <c r="D2" s="67"/>
      <c r="E2" s="67"/>
      <c r="F2" s="67"/>
      <c r="G2" s="67"/>
      <c r="H2" s="67"/>
      <c r="I2" s="67"/>
    </row>
    <row r="3" spans="1:9" ht="30" customHeight="1" x14ac:dyDescent="0.2">
      <c r="A3" s="68" t="s">
        <v>58</v>
      </c>
      <c r="B3" s="168" t="str">
        <f>Seeding!$H$5</f>
        <v>2012 IFPA U.S. Open Freestyle Championships</v>
      </c>
      <c r="C3" s="168"/>
      <c r="D3" s="168"/>
      <c r="E3" s="168"/>
      <c r="F3" s="69" t="s">
        <v>59</v>
      </c>
      <c r="G3" s="171"/>
      <c r="H3" s="171"/>
      <c r="I3" s="70"/>
    </row>
    <row r="4" spans="1:9" ht="30" customHeight="1" x14ac:dyDescent="0.2">
      <c r="A4" s="71" t="s">
        <v>60</v>
      </c>
      <c r="B4" s="170"/>
      <c r="C4" s="170"/>
      <c r="D4" s="170"/>
      <c r="E4" s="170"/>
      <c r="F4" s="72" t="s">
        <v>61</v>
      </c>
      <c r="G4" s="73"/>
      <c r="H4" s="74" t="s">
        <v>62</v>
      </c>
      <c r="I4" s="73" t="s">
        <v>45</v>
      </c>
    </row>
    <row r="5" spans="1:9" ht="30" customHeight="1" x14ac:dyDescent="0.2">
      <c r="A5" s="68" t="s">
        <v>63</v>
      </c>
      <c r="B5" s="169"/>
      <c r="C5" s="169"/>
      <c r="D5" s="169"/>
      <c r="E5" s="169"/>
      <c r="F5" s="172" t="s">
        <v>64</v>
      </c>
      <c r="G5" s="173"/>
      <c r="H5" s="173"/>
      <c r="I5" s="173"/>
    </row>
    <row r="6" spans="1:9" s="75" customFormat="1" ht="30" customHeight="1" x14ac:dyDescent="0.2"/>
    <row r="7" spans="1:9" ht="30" hidden="1" customHeight="1" x14ac:dyDescent="0.2"/>
    <row r="8" spans="1:9" s="90" customFormat="1" ht="50.25" customHeight="1" thickBot="1" x14ac:dyDescent="0.25">
      <c r="A8" s="176" t="s">
        <v>72</v>
      </c>
      <c r="B8" s="177"/>
      <c r="C8" s="76" t="s">
        <v>65</v>
      </c>
      <c r="D8" s="76" t="s">
        <v>66</v>
      </c>
      <c r="E8" s="139" t="s">
        <v>67</v>
      </c>
      <c r="F8" s="102" t="s">
        <v>71</v>
      </c>
      <c r="G8" s="78" t="s">
        <v>68</v>
      </c>
      <c r="H8" s="103" t="s">
        <v>116</v>
      </c>
      <c r="I8" s="138" t="s">
        <v>69</v>
      </c>
    </row>
    <row r="9" spans="1:9" ht="33.75" customHeight="1" thickTop="1" x14ac:dyDescent="0.2">
      <c r="A9" s="174" t="str">
        <f>IF(Scoring!A2&lt;&gt;"",Scoring!A2,"")</f>
        <v/>
      </c>
      <c r="B9" s="175"/>
      <c r="C9" s="79"/>
      <c r="D9" s="79"/>
      <c r="E9" s="80"/>
      <c r="F9" s="81"/>
      <c r="G9" s="82"/>
      <c r="H9" s="83"/>
      <c r="I9" s="81"/>
    </row>
    <row r="10" spans="1:9" ht="33.75" customHeight="1" x14ac:dyDescent="0.2">
      <c r="A10" s="174" t="str">
        <f>IF(Scoring!A3&lt;&gt;"",Scoring!A3,"")</f>
        <v/>
      </c>
      <c r="B10" s="175"/>
      <c r="C10" s="84"/>
      <c r="D10" s="84"/>
      <c r="E10" s="85"/>
      <c r="F10" s="86"/>
      <c r="G10" s="87"/>
      <c r="H10" s="88"/>
      <c r="I10" s="86"/>
    </row>
    <row r="11" spans="1:9" ht="33.75" customHeight="1" x14ac:dyDescent="0.2">
      <c r="A11" s="174" t="str">
        <f>IF(Scoring!A4&lt;&gt;"",Scoring!A4,"")</f>
        <v/>
      </c>
      <c r="B11" s="175"/>
      <c r="C11" s="84"/>
      <c r="D11" s="84"/>
      <c r="E11" s="85"/>
      <c r="F11" s="86"/>
      <c r="G11" s="87"/>
      <c r="H11" s="88"/>
      <c r="I11" s="86"/>
    </row>
    <row r="12" spans="1:9" ht="33.75" customHeight="1" x14ac:dyDescent="0.2">
      <c r="A12" s="174" t="str">
        <f>IF(Scoring!A5&lt;&gt;"",Scoring!A5,"")</f>
        <v/>
      </c>
      <c r="B12" s="175"/>
      <c r="C12" s="84"/>
      <c r="D12" s="84"/>
      <c r="E12" s="85"/>
      <c r="F12" s="86"/>
      <c r="G12" s="87"/>
      <c r="H12" s="88"/>
      <c r="I12" s="86"/>
    </row>
    <row r="13" spans="1:9" ht="33.75" customHeight="1" x14ac:dyDescent="0.2">
      <c r="A13" s="174" t="str">
        <f>IF(Scoring!A6&lt;&gt;"",Scoring!A6,"")</f>
        <v/>
      </c>
      <c r="B13" s="175"/>
      <c r="C13" s="84"/>
      <c r="D13" s="84"/>
      <c r="E13" s="85"/>
      <c r="F13" s="86"/>
      <c r="G13" s="87"/>
      <c r="H13" s="88"/>
      <c r="I13" s="86"/>
    </row>
    <row r="14" spans="1:9" ht="33.75" customHeight="1" x14ac:dyDescent="0.2">
      <c r="A14" s="174" t="str">
        <f>IF(Scoring!A7&lt;&gt;"",Scoring!A7,"")</f>
        <v>Player 10</v>
      </c>
      <c r="B14" s="175"/>
      <c r="C14" s="84"/>
      <c r="D14" s="84"/>
      <c r="E14" s="85"/>
      <c r="F14" s="86"/>
      <c r="G14" s="87"/>
      <c r="H14" s="88"/>
      <c r="I14" s="86"/>
    </row>
    <row r="15" spans="1:9" ht="33.75" customHeight="1" x14ac:dyDescent="0.2">
      <c r="A15" s="174" t="str">
        <f>IF(Scoring!A8&lt;&gt;"",Scoring!A8,"")</f>
        <v>Player 7</v>
      </c>
      <c r="B15" s="175"/>
      <c r="C15" s="84"/>
      <c r="D15" s="84"/>
      <c r="E15" s="85"/>
      <c r="F15" s="86"/>
      <c r="G15" s="87"/>
      <c r="H15" s="88"/>
      <c r="I15" s="86"/>
    </row>
    <row r="16" spans="1:9" ht="33.75" customHeight="1" x14ac:dyDescent="0.2">
      <c r="A16" s="174" t="str">
        <f>IF(Scoring!A9&lt;&gt;"",Scoring!A9,"")</f>
        <v>Player 6</v>
      </c>
      <c r="B16" s="175"/>
      <c r="C16" s="84"/>
      <c r="D16" s="84"/>
      <c r="E16" s="85"/>
      <c r="F16" s="86"/>
      <c r="G16" s="87"/>
      <c r="H16" s="88"/>
      <c r="I16" s="86"/>
    </row>
    <row r="17" spans="1:9" ht="33.75" customHeight="1" x14ac:dyDescent="0.2">
      <c r="A17" s="174" t="str">
        <f>IF(Scoring!A10&lt;&gt;"",Scoring!A10,"")</f>
        <v>Player 3</v>
      </c>
      <c r="B17" s="175"/>
      <c r="C17" s="84"/>
      <c r="D17" s="84"/>
      <c r="E17" s="85"/>
      <c r="F17" s="86"/>
      <c r="G17" s="87"/>
      <c r="H17" s="88"/>
      <c r="I17" s="86"/>
    </row>
    <row r="18" spans="1:9" ht="33.75" customHeight="1" x14ac:dyDescent="0.2">
      <c r="A18" s="174" t="str">
        <f>IF(Scoring!A11&lt;&gt;"",Scoring!A11,"")</f>
        <v>Player 2</v>
      </c>
      <c r="B18" s="175"/>
      <c r="C18" s="84"/>
      <c r="D18" s="84"/>
      <c r="E18" s="85"/>
      <c r="F18" s="86"/>
      <c r="G18" s="87"/>
      <c r="H18" s="88"/>
      <c r="I18" s="86"/>
    </row>
    <row r="19" spans="1:9" ht="13.5" customHeight="1" x14ac:dyDescent="0.2">
      <c r="A19" s="89"/>
      <c r="B19" s="89"/>
      <c r="C19" s="75"/>
      <c r="D19" s="75"/>
      <c r="E19" s="75"/>
      <c r="F19" s="75"/>
      <c r="G19" s="75"/>
      <c r="H19" s="75"/>
      <c r="I19" s="75"/>
    </row>
    <row r="20" spans="1:9" ht="15" customHeight="1" thickBot="1" x14ac:dyDescent="0.25"/>
    <row r="21" spans="1:9" ht="16.5" customHeight="1" x14ac:dyDescent="0.3">
      <c r="A21" s="132" t="s">
        <v>97</v>
      </c>
      <c r="B21" s="133" t="s">
        <v>98</v>
      </c>
      <c r="C21" s="123"/>
      <c r="D21" s="123"/>
      <c r="E21" s="124"/>
      <c r="F21" s="124"/>
      <c r="G21" s="123"/>
      <c r="H21" s="94"/>
      <c r="I21" s="95"/>
    </row>
    <row r="22" spans="1:9" ht="16.5" customHeight="1" x14ac:dyDescent="0.3">
      <c r="A22" s="134"/>
      <c r="B22" s="135" t="s">
        <v>99</v>
      </c>
      <c r="C22" s="125"/>
      <c r="D22" s="125"/>
      <c r="E22" s="125"/>
      <c r="F22" s="125"/>
      <c r="G22" s="125"/>
      <c r="H22" s="96"/>
      <c r="I22" s="97"/>
    </row>
    <row r="23" spans="1:9" ht="15.75" customHeight="1" x14ac:dyDescent="0.3">
      <c r="A23" s="126"/>
      <c r="B23" s="135" t="s">
        <v>100</v>
      </c>
      <c r="C23" s="125"/>
      <c r="D23" s="125"/>
      <c r="E23" s="125"/>
      <c r="F23" s="125"/>
      <c r="G23" s="125"/>
      <c r="H23" s="96"/>
      <c r="I23" s="97"/>
    </row>
    <row r="24" spans="1:9" ht="15.75" customHeight="1" x14ac:dyDescent="0.3">
      <c r="A24" s="126"/>
      <c r="B24" s="135" t="s">
        <v>101</v>
      </c>
      <c r="C24" s="125"/>
      <c r="D24" s="125"/>
      <c r="E24" s="125"/>
      <c r="F24" s="125"/>
      <c r="G24" s="125"/>
      <c r="H24" s="96"/>
      <c r="I24" s="97"/>
    </row>
    <row r="25" spans="1:9" ht="15.75" customHeight="1" x14ac:dyDescent="0.3">
      <c r="A25" s="126"/>
      <c r="B25" s="135" t="s">
        <v>102</v>
      </c>
      <c r="C25" s="125"/>
      <c r="D25" s="125"/>
      <c r="E25" s="125"/>
      <c r="F25" s="125"/>
      <c r="G25" s="125"/>
      <c r="H25" s="96"/>
      <c r="I25" s="97"/>
    </row>
    <row r="26" spans="1:9" ht="15.75" customHeight="1" x14ac:dyDescent="0.3">
      <c r="A26" s="126"/>
      <c r="B26" s="135" t="s">
        <v>103</v>
      </c>
      <c r="C26" s="125"/>
      <c r="D26" s="125"/>
      <c r="E26" s="125"/>
      <c r="F26" s="125"/>
      <c r="G26" s="125"/>
      <c r="H26" s="96"/>
      <c r="I26" s="97"/>
    </row>
    <row r="27" spans="1:9" ht="15.75" customHeight="1" x14ac:dyDescent="0.3">
      <c r="A27" s="126"/>
      <c r="B27" s="125"/>
      <c r="C27" s="125" t="s">
        <v>104</v>
      </c>
      <c r="D27" s="125"/>
      <c r="E27" s="125"/>
      <c r="F27" s="125"/>
      <c r="G27" s="125"/>
      <c r="H27" s="96"/>
      <c r="I27" s="97"/>
    </row>
    <row r="28" spans="1:9" ht="15.75" customHeight="1" x14ac:dyDescent="0.3">
      <c r="A28" s="126"/>
      <c r="B28" s="135" t="s">
        <v>105</v>
      </c>
      <c r="C28" s="125"/>
      <c r="D28" s="125"/>
      <c r="E28" s="125"/>
      <c r="F28" s="125"/>
      <c r="G28" s="125"/>
      <c r="H28" s="96"/>
      <c r="I28" s="97"/>
    </row>
    <row r="29" spans="1:9" ht="15.75" customHeight="1" x14ac:dyDescent="0.3">
      <c r="A29" s="127"/>
      <c r="B29" s="128"/>
      <c r="C29" s="136" t="s">
        <v>106</v>
      </c>
      <c r="D29" s="128"/>
      <c r="E29" s="128"/>
      <c r="F29" s="128"/>
      <c r="G29" s="128"/>
      <c r="H29" s="98"/>
      <c r="I29" s="99"/>
    </row>
    <row r="30" spans="1:9" ht="15.75" customHeight="1" x14ac:dyDescent="0.3">
      <c r="A30" s="129" t="s">
        <v>107</v>
      </c>
      <c r="B30" s="135" t="s">
        <v>108</v>
      </c>
      <c r="C30" s="135"/>
      <c r="D30" s="125"/>
      <c r="E30" s="125"/>
      <c r="F30" s="125"/>
      <c r="G30" s="125"/>
      <c r="H30" s="96"/>
      <c r="I30" s="97"/>
    </row>
    <row r="31" spans="1:9" ht="15.75" customHeight="1" x14ac:dyDescent="0.3">
      <c r="A31" s="126"/>
      <c r="B31" s="135" t="s">
        <v>109</v>
      </c>
      <c r="C31" s="135"/>
      <c r="D31" s="125"/>
      <c r="E31" s="125"/>
      <c r="F31" s="125"/>
      <c r="G31" s="125"/>
      <c r="H31" s="96"/>
      <c r="I31" s="97"/>
    </row>
    <row r="32" spans="1:9" ht="15.75" customHeight="1" x14ac:dyDescent="0.3">
      <c r="A32" s="126"/>
      <c r="B32" s="135" t="s">
        <v>110</v>
      </c>
      <c r="C32" s="135"/>
      <c r="D32" s="125"/>
      <c r="E32" s="125"/>
      <c r="F32" s="125"/>
      <c r="G32" s="125"/>
      <c r="H32" s="96"/>
      <c r="I32" s="97"/>
    </row>
    <row r="33" spans="1:9" ht="15.75" customHeight="1" x14ac:dyDescent="0.3">
      <c r="A33" s="126"/>
      <c r="B33" s="135" t="s">
        <v>111</v>
      </c>
      <c r="C33" s="135"/>
      <c r="D33" s="125"/>
      <c r="E33" s="125"/>
      <c r="F33" s="125"/>
      <c r="G33" s="125"/>
      <c r="H33" s="96"/>
      <c r="I33" s="97"/>
    </row>
    <row r="34" spans="1:9" ht="15.75" customHeight="1" x14ac:dyDescent="0.3">
      <c r="A34" s="126"/>
      <c r="B34" s="135" t="s">
        <v>112</v>
      </c>
      <c r="C34" s="135"/>
      <c r="D34" s="125"/>
      <c r="E34" s="125"/>
      <c r="F34" s="125"/>
      <c r="G34" s="125"/>
      <c r="H34" s="96"/>
      <c r="I34" s="97"/>
    </row>
    <row r="35" spans="1:9" ht="15.75" customHeight="1" x14ac:dyDescent="0.3">
      <c r="A35" s="126"/>
      <c r="B35" s="135" t="s">
        <v>113</v>
      </c>
      <c r="C35" s="135"/>
      <c r="D35" s="125"/>
      <c r="E35" s="125"/>
      <c r="F35" s="125"/>
      <c r="G35" s="125"/>
      <c r="H35" s="96"/>
      <c r="I35" s="97"/>
    </row>
    <row r="36" spans="1:9" ht="15.75" customHeight="1" x14ac:dyDescent="0.3">
      <c r="A36" s="126"/>
      <c r="B36" s="125"/>
      <c r="C36" s="135" t="s">
        <v>114</v>
      </c>
      <c r="D36" s="125"/>
      <c r="E36" s="125"/>
      <c r="F36" s="125"/>
      <c r="G36" s="125"/>
      <c r="H36" s="96"/>
      <c r="I36" s="97"/>
    </row>
    <row r="37" spans="1:9" ht="15.75" customHeight="1" thickBot="1" x14ac:dyDescent="0.35">
      <c r="A37" s="130"/>
      <c r="B37" s="137" t="s">
        <v>115</v>
      </c>
      <c r="C37" s="131"/>
      <c r="D37" s="131"/>
      <c r="E37" s="131"/>
      <c r="F37" s="131"/>
      <c r="G37" s="131"/>
      <c r="H37" s="100"/>
      <c r="I37" s="101"/>
    </row>
    <row r="39" spans="1:9" ht="30" customHeight="1" x14ac:dyDescent="0.3">
      <c r="A39" s="65" t="s">
        <v>57</v>
      </c>
      <c r="B39" s="65"/>
      <c r="H39" s="167"/>
      <c r="I39" s="167"/>
    </row>
    <row r="40" spans="1:9" ht="12" customHeight="1" thickBot="1" x14ac:dyDescent="0.25">
      <c r="A40" s="67"/>
      <c r="B40" s="67"/>
      <c r="C40" s="67"/>
      <c r="D40" s="67"/>
      <c r="E40" s="67"/>
      <c r="F40" s="67"/>
      <c r="G40" s="67"/>
      <c r="H40" s="67"/>
      <c r="I40" s="67"/>
    </row>
    <row r="41" spans="1:9" ht="30" customHeight="1" x14ac:dyDescent="0.2">
      <c r="A41" s="68" t="s">
        <v>58</v>
      </c>
      <c r="B41" s="168" t="str">
        <f>Seeding!$H$5</f>
        <v>2012 IFPA U.S. Open Freestyle Championships</v>
      </c>
      <c r="C41" s="168"/>
      <c r="D41" s="168"/>
      <c r="E41" s="168"/>
      <c r="F41" s="69" t="s">
        <v>59</v>
      </c>
      <c r="G41" s="171"/>
      <c r="H41" s="171"/>
      <c r="I41" s="70"/>
    </row>
    <row r="42" spans="1:9" ht="30" customHeight="1" x14ac:dyDescent="0.2">
      <c r="A42" s="71" t="s">
        <v>60</v>
      </c>
      <c r="B42" s="170"/>
      <c r="C42" s="170"/>
      <c r="D42" s="170"/>
      <c r="E42" s="170"/>
      <c r="F42" s="72" t="s">
        <v>61</v>
      </c>
      <c r="G42" s="73"/>
      <c r="H42" s="74" t="s">
        <v>62</v>
      </c>
      <c r="I42" s="73" t="s">
        <v>46</v>
      </c>
    </row>
    <row r="43" spans="1:9" ht="30" customHeight="1" x14ac:dyDescent="0.2">
      <c r="A43" s="68" t="s">
        <v>63</v>
      </c>
      <c r="B43" s="169"/>
      <c r="C43" s="169"/>
      <c r="D43" s="169"/>
      <c r="E43" s="169"/>
      <c r="F43" s="172" t="s">
        <v>64</v>
      </c>
      <c r="G43" s="173"/>
      <c r="H43" s="173"/>
      <c r="I43" s="173"/>
    </row>
    <row r="44" spans="1:9" ht="29.2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</row>
    <row r="45" spans="1:9" ht="30" hidden="1" customHeight="1" x14ac:dyDescent="0.2"/>
    <row r="46" spans="1:9" s="90" customFormat="1" ht="51" customHeight="1" thickBot="1" x14ac:dyDescent="0.25">
      <c r="A46" s="176" t="s">
        <v>72</v>
      </c>
      <c r="B46" s="177"/>
      <c r="C46" s="76" t="s">
        <v>65</v>
      </c>
      <c r="D46" s="76" t="s">
        <v>66</v>
      </c>
      <c r="E46" s="77" t="s">
        <v>67</v>
      </c>
      <c r="F46" s="102" t="s">
        <v>71</v>
      </c>
      <c r="G46" s="78" t="s">
        <v>68</v>
      </c>
      <c r="H46" s="103" t="s">
        <v>116</v>
      </c>
      <c r="I46" s="138" t="s">
        <v>69</v>
      </c>
    </row>
    <row r="47" spans="1:9" ht="34.5" customHeight="1" thickTop="1" x14ac:dyDescent="0.2">
      <c r="A47" s="174" t="str">
        <f>IF(Scoring!A13&lt;&gt;"",Scoring!A13,"")</f>
        <v/>
      </c>
      <c r="B47" s="175"/>
      <c r="C47" s="79"/>
      <c r="D47" s="79"/>
      <c r="E47" s="80"/>
      <c r="F47" s="81"/>
      <c r="G47" s="82"/>
      <c r="H47" s="83"/>
      <c r="I47" s="81"/>
    </row>
    <row r="48" spans="1:9" ht="34.5" customHeight="1" x14ac:dyDescent="0.2">
      <c r="A48" s="174" t="str">
        <f>IF(Scoring!A14&lt;&gt;"",Scoring!A14,"")</f>
        <v/>
      </c>
      <c r="B48" s="175"/>
      <c r="C48" s="84"/>
      <c r="D48" s="84"/>
      <c r="E48" s="85"/>
      <c r="F48" s="86"/>
      <c r="G48" s="87"/>
      <c r="H48" s="88"/>
      <c r="I48" s="86"/>
    </row>
    <row r="49" spans="1:9" ht="34.5" customHeight="1" x14ac:dyDescent="0.2">
      <c r="A49" s="174" t="str">
        <f>IF(Scoring!A15&lt;&gt;"",Scoring!A15,"")</f>
        <v/>
      </c>
      <c r="B49" s="175"/>
      <c r="C49" s="84"/>
      <c r="D49" s="84"/>
      <c r="E49" s="85"/>
      <c r="F49" s="86"/>
      <c r="G49" s="87"/>
      <c r="H49" s="88"/>
      <c r="I49" s="86"/>
    </row>
    <row r="50" spans="1:9" ht="34.5" customHeight="1" x14ac:dyDescent="0.2">
      <c r="A50" s="174" t="str">
        <f>IF(Scoring!A16&lt;&gt;"",Scoring!A16,"")</f>
        <v/>
      </c>
      <c r="B50" s="175"/>
      <c r="C50" s="84"/>
      <c r="D50" s="84"/>
      <c r="E50" s="85"/>
      <c r="F50" s="86"/>
      <c r="G50" s="87"/>
      <c r="H50" s="88"/>
      <c r="I50" s="86"/>
    </row>
    <row r="51" spans="1:9" ht="34.5" customHeight="1" x14ac:dyDescent="0.2">
      <c r="A51" s="174" t="str">
        <f>IF(Scoring!A17&lt;&gt;"",Scoring!A17,"")</f>
        <v/>
      </c>
      <c r="B51" s="175"/>
      <c r="C51" s="84"/>
      <c r="D51" s="84"/>
      <c r="E51" s="85"/>
      <c r="F51" s="86"/>
      <c r="G51" s="87"/>
      <c r="H51" s="88"/>
      <c r="I51" s="86"/>
    </row>
    <row r="52" spans="1:9" ht="34.5" customHeight="1" x14ac:dyDescent="0.2">
      <c r="A52" s="174" t="str">
        <f>IF(Scoring!A18&lt;&gt;"",Scoring!A18,"")</f>
        <v>Player 9</v>
      </c>
      <c r="B52" s="175"/>
      <c r="C52" s="84"/>
      <c r="D52" s="84"/>
      <c r="E52" s="85"/>
      <c r="F52" s="86"/>
      <c r="G52" s="87"/>
      <c r="H52" s="88"/>
      <c r="I52" s="86"/>
    </row>
    <row r="53" spans="1:9" ht="34.5" customHeight="1" x14ac:dyDescent="0.2">
      <c r="A53" s="174" t="str">
        <f>IF(Scoring!A19&lt;&gt;"",Scoring!A19,"")</f>
        <v>Player 8</v>
      </c>
      <c r="B53" s="175"/>
      <c r="C53" s="84"/>
      <c r="D53" s="84"/>
      <c r="E53" s="85"/>
      <c r="F53" s="86"/>
      <c r="G53" s="87"/>
      <c r="H53" s="88"/>
      <c r="I53" s="86"/>
    </row>
    <row r="54" spans="1:9" ht="34.5" customHeight="1" x14ac:dyDescent="0.2">
      <c r="A54" s="174" t="str">
        <f>IF(Scoring!A20&lt;&gt;"",Scoring!A20,"")</f>
        <v>Player 5</v>
      </c>
      <c r="B54" s="175"/>
      <c r="C54" s="84"/>
      <c r="D54" s="84"/>
      <c r="E54" s="85"/>
      <c r="F54" s="86"/>
      <c r="G54" s="87"/>
      <c r="H54" s="88"/>
      <c r="I54" s="86"/>
    </row>
    <row r="55" spans="1:9" ht="34.5" customHeight="1" x14ac:dyDescent="0.2">
      <c r="A55" s="174" t="str">
        <f>IF(Scoring!A21&lt;&gt;"",Scoring!A21,"")</f>
        <v>Player 4</v>
      </c>
      <c r="B55" s="175"/>
      <c r="C55" s="84"/>
      <c r="D55" s="84"/>
      <c r="E55" s="85"/>
      <c r="F55" s="86"/>
      <c r="G55" s="87"/>
      <c r="H55" s="88"/>
      <c r="I55" s="86"/>
    </row>
    <row r="56" spans="1:9" ht="34.5" customHeight="1" x14ac:dyDescent="0.2">
      <c r="A56" s="174" t="str">
        <f>IF(Scoring!A22&lt;&gt;"",Scoring!A22,"")</f>
        <v>Player 1</v>
      </c>
      <c r="B56" s="175"/>
      <c r="C56" s="84"/>
      <c r="D56" s="84"/>
      <c r="E56" s="85"/>
      <c r="F56" s="86"/>
      <c r="G56" s="87"/>
      <c r="H56" s="88"/>
      <c r="I56" s="86"/>
    </row>
    <row r="57" spans="1:9" ht="30" customHeight="1" x14ac:dyDescent="0.2">
      <c r="A57" s="89"/>
      <c r="B57" s="89"/>
      <c r="C57" s="75"/>
      <c r="D57" s="75"/>
      <c r="E57" s="75"/>
      <c r="F57" s="75"/>
      <c r="G57" s="75"/>
      <c r="H57" s="75"/>
      <c r="I57" s="75"/>
    </row>
    <row r="58" spans="1:9" ht="15" customHeight="1" thickBot="1" x14ac:dyDescent="0.25"/>
    <row r="59" spans="1:9" ht="16.5" customHeight="1" x14ac:dyDescent="0.3">
      <c r="A59" s="132" t="s">
        <v>97</v>
      </c>
      <c r="B59" s="133" t="s">
        <v>98</v>
      </c>
      <c r="C59" s="123"/>
      <c r="D59" s="123"/>
      <c r="E59" s="124"/>
      <c r="F59" s="124"/>
      <c r="G59" s="123"/>
      <c r="H59" s="94"/>
      <c r="I59" s="95"/>
    </row>
    <row r="60" spans="1:9" ht="16.5" customHeight="1" x14ac:dyDescent="0.3">
      <c r="A60" s="134"/>
      <c r="B60" s="135" t="s">
        <v>99</v>
      </c>
      <c r="C60" s="125"/>
      <c r="D60" s="125"/>
      <c r="E60" s="125"/>
      <c r="F60" s="125"/>
      <c r="G60" s="125"/>
      <c r="H60" s="96"/>
      <c r="I60" s="97"/>
    </row>
    <row r="61" spans="1:9" ht="15.75" customHeight="1" x14ac:dyDescent="0.3">
      <c r="A61" s="126"/>
      <c r="B61" s="135" t="s">
        <v>100</v>
      </c>
      <c r="C61" s="125"/>
      <c r="D61" s="125"/>
      <c r="E61" s="125"/>
      <c r="F61" s="125"/>
      <c r="G61" s="125"/>
      <c r="H61" s="96"/>
      <c r="I61" s="97"/>
    </row>
    <row r="62" spans="1:9" ht="15.75" customHeight="1" x14ac:dyDescent="0.3">
      <c r="A62" s="126"/>
      <c r="B62" s="135" t="s">
        <v>101</v>
      </c>
      <c r="C62" s="125"/>
      <c r="D62" s="125"/>
      <c r="E62" s="125"/>
      <c r="F62" s="125"/>
      <c r="G62" s="125"/>
      <c r="H62" s="96"/>
      <c r="I62" s="97"/>
    </row>
    <row r="63" spans="1:9" ht="15.75" customHeight="1" x14ac:dyDescent="0.3">
      <c r="A63" s="126"/>
      <c r="B63" s="135" t="s">
        <v>102</v>
      </c>
      <c r="C63" s="125"/>
      <c r="D63" s="125"/>
      <c r="E63" s="125"/>
      <c r="F63" s="125"/>
      <c r="G63" s="125"/>
      <c r="H63" s="96"/>
      <c r="I63" s="97"/>
    </row>
    <row r="64" spans="1:9" ht="15.75" customHeight="1" x14ac:dyDescent="0.3">
      <c r="A64" s="126"/>
      <c r="B64" s="135" t="s">
        <v>103</v>
      </c>
      <c r="C64" s="125"/>
      <c r="D64" s="125"/>
      <c r="E64" s="125"/>
      <c r="F64" s="125"/>
      <c r="G64" s="125"/>
      <c r="H64" s="96"/>
      <c r="I64" s="97"/>
    </row>
    <row r="65" spans="1:9" ht="15.75" customHeight="1" x14ac:dyDescent="0.3">
      <c r="A65" s="126"/>
      <c r="B65" s="125"/>
      <c r="C65" s="125" t="s">
        <v>104</v>
      </c>
      <c r="D65" s="125"/>
      <c r="E65" s="125"/>
      <c r="F65" s="125"/>
      <c r="G65" s="125"/>
      <c r="H65" s="96"/>
      <c r="I65" s="97"/>
    </row>
    <row r="66" spans="1:9" ht="15.75" customHeight="1" x14ac:dyDescent="0.3">
      <c r="A66" s="126"/>
      <c r="B66" s="135" t="s">
        <v>105</v>
      </c>
      <c r="C66" s="125"/>
      <c r="D66" s="125"/>
      <c r="E66" s="125"/>
      <c r="F66" s="125"/>
      <c r="G66" s="125"/>
      <c r="H66" s="96"/>
      <c r="I66" s="97"/>
    </row>
    <row r="67" spans="1:9" ht="15.75" customHeight="1" x14ac:dyDescent="0.3">
      <c r="A67" s="127"/>
      <c r="B67" s="128"/>
      <c r="C67" s="136" t="s">
        <v>106</v>
      </c>
      <c r="D67" s="128"/>
      <c r="E67" s="128"/>
      <c r="F67" s="128"/>
      <c r="G67" s="128"/>
      <c r="H67" s="98"/>
      <c r="I67" s="99"/>
    </row>
    <row r="68" spans="1:9" ht="15.75" customHeight="1" x14ac:dyDescent="0.3">
      <c r="A68" s="129" t="s">
        <v>107</v>
      </c>
      <c r="B68" s="135" t="s">
        <v>108</v>
      </c>
      <c r="C68" s="135"/>
      <c r="D68" s="125"/>
      <c r="E68" s="125"/>
      <c r="F68" s="125"/>
      <c r="G68" s="125"/>
      <c r="H68" s="96"/>
      <c r="I68" s="97"/>
    </row>
    <row r="69" spans="1:9" ht="15.75" customHeight="1" x14ac:dyDescent="0.3">
      <c r="A69" s="126"/>
      <c r="B69" s="135" t="s">
        <v>109</v>
      </c>
      <c r="C69" s="135"/>
      <c r="D69" s="125"/>
      <c r="E69" s="125"/>
      <c r="F69" s="125"/>
      <c r="G69" s="125"/>
      <c r="H69" s="96"/>
      <c r="I69" s="97"/>
    </row>
    <row r="70" spans="1:9" ht="15.75" customHeight="1" x14ac:dyDescent="0.3">
      <c r="A70" s="126"/>
      <c r="B70" s="135" t="s">
        <v>110</v>
      </c>
      <c r="C70" s="135"/>
      <c r="D70" s="125"/>
      <c r="E70" s="125"/>
      <c r="F70" s="125"/>
      <c r="G70" s="125"/>
      <c r="H70" s="96"/>
      <c r="I70" s="97"/>
    </row>
    <row r="71" spans="1:9" ht="15.75" customHeight="1" x14ac:dyDescent="0.3">
      <c r="A71" s="126"/>
      <c r="B71" s="135" t="s">
        <v>111</v>
      </c>
      <c r="C71" s="135"/>
      <c r="D71" s="125"/>
      <c r="E71" s="125"/>
      <c r="F71" s="125"/>
      <c r="G71" s="125"/>
      <c r="H71" s="96"/>
      <c r="I71" s="97"/>
    </row>
    <row r="72" spans="1:9" ht="15.75" customHeight="1" x14ac:dyDescent="0.3">
      <c r="A72" s="126"/>
      <c r="B72" s="135" t="s">
        <v>112</v>
      </c>
      <c r="C72" s="135"/>
      <c r="D72" s="125"/>
      <c r="E72" s="125"/>
      <c r="F72" s="125"/>
      <c r="G72" s="125"/>
      <c r="H72" s="96"/>
      <c r="I72" s="97"/>
    </row>
    <row r="73" spans="1:9" ht="15.75" customHeight="1" x14ac:dyDescent="0.3">
      <c r="A73" s="126"/>
      <c r="B73" s="135" t="s">
        <v>113</v>
      </c>
      <c r="C73" s="135"/>
      <c r="D73" s="125"/>
      <c r="E73" s="125"/>
      <c r="F73" s="125"/>
      <c r="G73" s="125"/>
      <c r="H73" s="96"/>
      <c r="I73" s="97"/>
    </row>
    <row r="74" spans="1:9" ht="15.75" customHeight="1" x14ac:dyDescent="0.3">
      <c r="A74" s="126"/>
      <c r="B74" s="125"/>
      <c r="C74" s="135" t="s">
        <v>114</v>
      </c>
      <c r="D74" s="125"/>
      <c r="E74" s="125"/>
      <c r="F74" s="125"/>
      <c r="G74" s="125"/>
      <c r="H74" s="96"/>
      <c r="I74" s="97"/>
    </row>
    <row r="75" spans="1:9" ht="15.75" customHeight="1" thickBot="1" x14ac:dyDescent="0.35">
      <c r="A75" s="130"/>
      <c r="B75" s="137" t="s">
        <v>115</v>
      </c>
      <c r="C75" s="131"/>
      <c r="D75" s="131"/>
      <c r="E75" s="131"/>
      <c r="F75" s="131"/>
      <c r="G75" s="131"/>
      <c r="H75" s="100"/>
      <c r="I75" s="101"/>
    </row>
    <row r="77" spans="1:9" ht="30" customHeight="1" x14ac:dyDescent="0.3">
      <c r="A77" s="65" t="s">
        <v>57</v>
      </c>
      <c r="B77" s="65"/>
      <c r="H77" s="167"/>
      <c r="I77" s="167"/>
    </row>
    <row r="78" spans="1:9" ht="8.25" customHeight="1" thickBot="1" x14ac:dyDescent="0.25">
      <c r="A78" s="67"/>
      <c r="B78" s="67"/>
      <c r="C78" s="67"/>
      <c r="D78" s="67"/>
      <c r="E78" s="67"/>
      <c r="F78" s="67"/>
      <c r="G78" s="67"/>
      <c r="H78" s="67"/>
      <c r="I78" s="67"/>
    </row>
    <row r="79" spans="1:9" ht="30" customHeight="1" x14ac:dyDescent="0.2">
      <c r="A79" s="68" t="s">
        <v>58</v>
      </c>
      <c r="B79" s="168" t="str">
        <f>Seeding!$H$5</f>
        <v>2012 IFPA U.S. Open Freestyle Championships</v>
      </c>
      <c r="C79" s="168"/>
      <c r="D79" s="168"/>
      <c r="E79" s="168"/>
      <c r="F79" s="69" t="s">
        <v>59</v>
      </c>
      <c r="G79" s="171"/>
      <c r="H79" s="171"/>
      <c r="I79" s="70"/>
    </row>
    <row r="80" spans="1:9" ht="30" customHeight="1" x14ac:dyDescent="0.2">
      <c r="A80" s="71" t="s">
        <v>60</v>
      </c>
      <c r="B80" s="170"/>
      <c r="C80" s="170"/>
      <c r="D80" s="170"/>
      <c r="E80" s="170"/>
      <c r="F80" s="72" t="s">
        <v>61</v>
      </c>
      <c r="G80" s="73"/>
      <c r="H80" s="74" t="s">
        <v>62</v>
      </c>
      <c r="I80" s="73" t="s">
        <v>47</v>
      </c>
    </row>
    <row r="81" spans="1:9" ht="30" customHeight="1" x14ac:dyDescent="0.2">
      <c r="A81" s="68" t="s">
        <v>63</v>
      </c>
      <c r="B81" s="169"/>
      <c r="C81" s="169"/>
      <c r="D81" s="169"/>
      <c r="E81" s="169"/>
      <c r="F81" s="172" t="s">
        <v>64</v>
      </c>
      <c r="G81" s="173"/>
      <c r="H81" s="173"/>
      <c r="I81" s="173"/>
    </row>
    <row r="83" spans="1:9" s="90" customFormat="1" ht="50.25" customHeight="1" thickBot="1" x14ac:dyDescent="0.25">
      <c r="A83" s="176" t="s">
        <v>72</v>
      </c>
      <c r="B83" s="177"/>
      <c r="C83" s="76" t="s">
        <v>65</v>
      </c>
      <c r="D83" s="76" t="s">
        <v>66</v>
      </c>
      <c r="E83" s="77" t="s">
        <v>67</v>
      </c>
      <c r="F83" s="102" t="s">
        <v>71</v>
      </c>
      <c r="G83" s="78" t="s">
        <v>68</v>
      </c>
      <c r="H83" s="103" t="s">
        <v>116</v>
      </c>
      <c r="I83" s="138" t="s">
        <v>69</v>
      </c>
    </row>
    <row r="84" spans="1:9" ht="33.75" customHeight="1" thickTop="1" x14ac:dyDescent="0.2">
      <c r="A84" s="174" t="str">
        <f>IF(Scoring!A24&lt;&gt;"",Scoring!A24,"")</f>
        <v/>
      </c>
      <c r="B84" s="175"/>
      <c r="C84" s="79"/>
      <c r="D84" s="79"/>
      <c r="E84" s="80"/>
      <c r="F84" s="81"/>
      <c r="G84" s="82"/>
      <c r="H84" s="83"/>
      <c r="I84" s="81"/>
    </row>
    <row r="85" spans="1:9" ht="33.75" customHeight="1" x14ac:dyDescent="0.2">
      <c r="A85" s="174" t="str">
        <f>IF(Scoring!A25&lt;&gt;"",Scoring!A25,"")</f>
        <v/>
      </c>
      <c r="B85" s="175"/>
      <c r="C85" s="84"/>
      <c r="D85" s="84"/>
      <c r="E85" s="85"/>
      <c r="F85" s="86"/>
      <c r="G85" s="87"/>
      <c r="H85" s="88"/>
      <c r="I85" s="86"/>
    </row>
    <row r="86" spans="1:9" ht="33.75" customHeight="1" x14ac:dyDescent="0.2">
      <c r="A86" s="174" t="str">
        <f>IF(Scoring!A26&lt;&gt;"",Scoring!A26,"")</f>
        <v/>
      </c>
      <c r="B86" s="175"/>
      <c r="C86" s="84"/>
      <c r="D86" s="84"/>
      <c r="E86" s="85"/>
      <c r="F86" s="86"/>
      <c r="G86" s="87"/>
      <c r="H86" s="88"/>
      <c r="I86" s="86"/>
    </row>
    <row r="87" spans="1:9" ht="33.75" customHeight="1" x14ac:dyDescent="0.2">
      <c r="A87" s="174" t="str">
        <f>IF(Scoring!A27&lt;&gt;"",Scoring!A27,"")</f>
        <v/>
      </c>
      <c r="B87" s="175"/>
      <c r="C87" s="84"/>
      <c r="D87" s="84"/>
      <c r="E87" s="85"/>
      <c r="F87" s="86"/>
      <c r="G87" s="87"/>
      <c r="H87" s="88"/>
      <c r="I87" s="86"/>
    </row>
    <row r="88" spans="1:9" ht="33.75" customHeight="1" x14ac:dyDescent="0.2">
      <c r="A88" s="174" t="str">
        <f>IF(Scoring!A28&lt;&gt;"",Scoring!A28,"")</f>
        <v/>
      </c>
      <c r="B88" s="175"/>
      <c r="C88" s="84"/>
      <c r="D88" s="84"/>
      <c r="E88" s="85"/>
      <c r="F88" s="86"/>
      <c r="G88" s="87"/>
      <c r="H88" s="88"/>
      <c r="I88" s="86"/>
    </row>
    <row r="89" spans="1:9" ht="33.75" customHeight="1" x14ac:dyDescent="0.2">
      <c r="A89" s="174" t="str">
        <f>IF(Scoring!A29&lt;&gt;"",Scoring!A29,"")</f>
        <v/>
      </c>
      <c r="B89" s="175"/>
      <c r="C89" s="84"/>
      <c r="D89" s="84"/>
      <c r="E89" s="85"/>
      <c r="F89" s="86"/>
      <c r="G89" s="87"/>
      <c r="H89" s="88"/>
      <c r="I89" s="86"/>
    </row>
    <row r="90" spans="1:9" ht="33.75" customHeight="1" x14ac:dyDescent="0.2">
      <c r="A90" s="174" t="str">
        <f>IF(Scoring!A30&lt;&gt;"",Scoring!A30,"")</f>
        <v/>
      </c>
      <c r="B90" s="175"/>
      <c r="C90" s="84"/>
      <c r="D90" s="84"/>
      <c r="E90" s="85"/>
      <c r="F90" s="86"/>
      <c r="G90" s="87"/>
      <c r="H90" s="88"/>
      <c r="I90" s="86"/>
    </row>
    <row r="91" spans="1:9" ht="33.75" customHeight="1" x14ac:dyDescent="0.2">
      <c r="A91" s="174" t="str">
        <f>IF(Scoring!A31&lt;&gt;"",Scoring!A31,"")</f>
        <v/>
      </c>
      <c r="B91" s="175"/>
      <c r="C91" s="84"/>
      <c r="D91" s="84"/>
      <c r="E91" s="85"/>
      <c r="F91" s="86"/>
      <c r="G91" s="87"/>
      <c r="H91" s="88"/>
      <c r="I91" s="86"/>
    </row>
    <row r="92" spans="1:9" ht="33.75" customHeight="1" x14ac:dyDescent="0.2">
      <c r="A92" s="174" t="str">
        <f>IF(Scoring!A32&lt;&gt;"",Scoring!A32,"")</f>
        <v/>
      </c>
      <c r="B92" s="175"/>
      <c r="C92" s="84"/>
      <c r="D92" s="84"/>
      <c r="E92" s="85"/>
      <c r="F92" s="86"/>
      <c r="G92" s="87"/>
      <c r="H92" s="88"/>
      <c r="I92" s="86"/>
    </row>
    <row r="93" spans="1:9" ht="33.75" customHeight="1" x14ac:dyDescent="0.2">
      <c r="A93" s="174" t="str">
        <f>IF(Scoring!A33&lt;&gt;"",Scoring!A33,"")</f>
        <v/>
      </c>
      <c r="B93" s="175"/>
      <c r="C93" s="84"/>
      <c r="D93" s="84"/>
      <c r="E93" s="85"/>
      <c r="F93" s="86"/>
      <c r="G93" s="87"/>
      <c r="H93" s="88"/>
      <c r="I93" s="86"/>
    </row>
    <row r="94" spans="1:9" ht="30" customHeight="1" x14ac:dyDescent="0.2">
      <c r="A94" s="89"/>
      <c r="B94" s="89"/>
      <c r="C94" s="75"/>
      <c r="D94" s="75"/>
      <c r="E94" s="75"/>
      <c r="F94" s="75"/>
      <c r="G94" s="75"/>
      <c r="H94" s="75"/>
      <c r="I94" s="75"/>
    </row>
    <row r="95" spans="1:9" ht="15" customHeight="1" thickBot="1" x14ac:dyDescent="0.25"/>
    <row r="96" spans="1:9" ht="16.5" customHeight="1" x14ac:dyDescent="0.3">
      <c r="A96" s="132" t="s">
        <v>97</v>
      </c>
      <c r="B96" s="133" t="s">
        <v>98</v>
      </c>
      <c r="C96" s="123"/>
      <c r="D96" s="123"/>
      <c r="E96" s="124"/>
      <c r="F96" s="124"/>
      <c r="G96" s="123"/>
      <c r="H96" s="94"/>
      <c r="I96" s="95"/>
    </row>
    <row r="97" spans="1:9" ht="16.5" customHeight="1" x14ac:dyDescent="0.3">
      <c r="A97" s="134"/>
      <c r="B97" s="135" t="s">
        <v>99</v>
      </c>
      <c r="C97" s="125"/>
      <c r="D97" s="125"/>
      <c r="E97" s="125"/>
      <c r="F97" s="125"/>
      <c r="G97" s="125"/>
      <c r="H97" s="96"/>
      <c r="I97" s="97"/>
    </row>
    <row r="98" spans="1:9" ht="15.75" customHeight="1" x14ac:dyDescent="0.3">
      <c r="A98" s="126"/>
      <c r="B98" s="135" t="s">
        <v>100</v>
      </c>
      <c r="C98" s="125"/>
      <c r="D98" s="125"/>
      <c r="E98" s="125"/>
      <c r="F98" s="125"/>
      <c r="G98" s="125"/>
      <c r="H98" s="96"/>
      <c r="I98" s="97"/>
    </row>
    <row r="99" spans="1:9" ht="15.75" customHeight="1" x14ac:dyDescent="0.3">
      <c r="A99" s="126"/>
      <c r="B99" s="135" t="s">
        <v>101</v>
      </c>
      <c r="C99" s="125"/>
      <c r="D99" s="125"/>
      <c r="E99" s="125"/>
      <c r="F99" s="125"/>
      <c r="G99" s="125"/>
      <c r="H99" s="96"/>
      <c r="I99" s="97"/>
    </row>
    <row r="100" spans="1:9" ht="15.75" customHeight="1" x14ac:dyDescent="0.3">
      <c r="A100" s="126"/>
      <c r="B100" s="135" t="s">
        <v>102</v>
      </c>
      <c r="C100" s="125"/>
      <c r="D100" s="125"/>
      <c r="E100" s="125"/>
      <c r="F100" s="125"/>
      <c r="G100" s="125"/>
      <c r="H100" s="96"/>
      <c r="I100" s="97"/>
    </row>
    <row r="101" spans="1:9" ht="15.75" customHeight="1" x14ac:dyDescent="0.3">
      <c r="A101" s="126"/>
      <c r="B101" s="135" t="s">
        <v>103</v>
      </c>
      <c r="C101" s="125"/>
      <c r="D101" s="125"/>
      <c r="E101" s="125"/>
      <c r="F101" s="125"/>
      <c r="G101" s="125"/>
      <c r="H101" s="96"/>
      <c r="I101" s="97"/>
    </row>
    <row r="102" spans="1:9" ht="15.75" customHeight="1" x14ac:dyDescent="0.3">
      <c r="A102" s="126"/>
      <c r="B102" s="125"/>
      <c r="C102" s="125" t="s">
        <v>104</v>
      </c>
      <c r="D102" s="125"/>
      <c r="E102" s="125"/>
      <c r="F102" s="125"/>
      <c r="G102" s="125"/>
      <c r="H102" s="96"/>
      <c r="I102" s="97"/>
    </row>
    <row r="103" spans="1:9" ht="15.75" customHeight="1" x14ac:dyDescent="0.3">
      <c r="A103" s="126"/>
      <c r="B103" s="135" t="s">
        <v>105</v>
      </c>
      <c r="C103" s="125"/>
      <c r="D103" s="125"/>
      <c r="E103" s="125"/>
      <c r="F103" s="125"/>
      <c r="G103" s="125"/>
      <c r="H103" s="96"/>
      <c r="I103" s="97"/>
    </row>
    <row r="104" spans="1:9" ht="15.75" customHeight="1" x14ac:dyDescent="0.3">
      <c r="A104" s="127"/>
      <c r="B104" s="128"/>
      <c r="C104" s="136" t="s">
        <v>106</v>
      </c>
      <c r="D104" s="128"/>
      <c r="E104" s="128"/>
      <c r="F104" s="128"/>
      <c r="G104" s="128"/>
      <c r="H104" s="98"/>
      <c r="I104" s="99"/>
    </row>
    <row r="105" spans="1:9" ht="15.75" customHeight="1" x14ac:dyDescent="0.3">
      <c r="A105" s="129" t="s">
        <v>107</v>
      </c>
      <c r="B105" s="135" t="s">
        <v>108</v>
      </c>
      <c r="C105" s="135"/>
      <c r="D105" s="125"/>
      <c r="E105" s="125"/>
      <c r="F105" s="125"/>
      <c r="G105" s="125"/>
      <c r="H105" s="96"/>
      <c r="I105" s="97"/>
    </row>
    <row r="106" spans="1:9" ht="15.75" customHeight="1" x14ac:dyDescent="0.3">
      <c r="A106" s="126"/>
      <c r="B106" s="135" t="s">
        <v>109</v>
      </c>
      <c r="C106" s="135"/>
      <c r="D106" s="125"/>
      <c r="E106" s="125"/>
      <c r="F106" s="125"/>
      <c r="G106" s="125"/>
      <c r="H106" s="96"/>
      <c r="I106" s="97"/>
    </row>
    <row r="107" spans="1:9" ht="15.75" customHeight="1" x14ac:dyDescent="0.3">
      <c r="A107" s="126"/>
      <c r="B107" s="135" t="s">
        <v>110</v>
      </c>
      <c r="C107" s="135"/>
      <c r="D107" s="125"/>
      <c r="E107" s="125"/>
      <c r="F107" s="125"/>
      <c r="G107" s="125"/>
      <c r="H107" s="96"/>
      <c r="I107" s="97"/>
    </row>
    <row r="108" spans="1:9" ht="15.75" customHeight="1" x14ac:dyDescent="0.3">
      <c r="A108" s="126"/>
      <c r="B108" s="135" t="s">
        <v>111</v>
      </c>
      <c r="C108" s="135"/>
      <c r="D108" s="125"/>
      <c r="E108" s="125"/>
      <c r="F108" s="125"/>
      <c r="G108" s="125"/>
      <c r="H108" s="96"/>
      <c r="I108" s="97"/>
    </row>
    <row r="109" spans="1:9" ht="15.75" customHeight="1" x14ac:dyDescent="0.3">
      <c r="A109" s="126"/>
      <c r="B109" s="135" t="s">
        <v>112</v>
      </c>
      <c r="C109" s="135"/>
      <c r="D109" s="125"/>
      <c r="E109" s="125"/>
      <c r="F109" s="125"/>
      <c r="G109" s="125"/>
      <c r="H109" s="96"/>
      <c r="I109" s="97"/>
    </row>
    <row r="110" spans="1:9" ht="15.75" customHeight="1" x14ac:dyDescent="0.3">
      <c r="A110" s="126"/>
      <c r="B110" s="135" t="s">
        <v>113</v>
      </c>
      <c r="C110" s="135"/>
      <c r="D110" s="125"/>
      <c r="E110" s="125"/>
      <c r="F110" s="125"/>
      <c r="G110" s="125"/>
      <c r="H110" s="96"/>
      <c r="I110" s="97"/>
    </row>
    <row r="111" spans="1:9" ht="15.75" customHeight="1" x14ac:dyDescent="0.3">
      <c r="A111" s="126"/>
      <c r="B111" s="125"/>
      <c r="C111" s="135" t="s">
        <v>114</v>
      </c>
      <c r="D111" s="125"/>
      <c r="E111" s="125"/>
      <c r="F111" s="125"/>
      <c r="G111" s="125"/>
      <c r="H111" s="96"/>
      <c r="I111" s="97"/>
    </row>
    <row r="112" spans="1:9" ht="15.75" customHeight="1" thickBot="1" x14ac:dyDescent="0.35">
      <c r="A112" s="130"/>
      <c r="B112" s="137" t="s">
        <v>115</v>
      </c>
      <c r="C112" s="131"/>
      <c r="D112" s="131"/>
      <c r="E112" s="131"/>
      <c r="F112" s="131"/>
      <c r="G112" s="131"/>
      <c r="H112" s="100"/>
      <c r="I112" s="101"/>
    </row>
    <row r="114" spans="1:9" ht="30" customHeight="1" x14ac:dyDescent="0.3">
      <c r="A114" s="65" t="s">
        <v>57</v>
      </c>
      <c r="B114" s="65"/>
      <c r="H114" s="167"/>
      <c r="I114" s="167"/>
    </row>
    <row r="115" spans="1:9" ht="9.75" customHeight="1" thickBot="1" x14ac:dyDescent="0.25">
      <c r="A115" s="67"/>
      <c r="B115" s="67"/>
      <c r="C115" s="67"/>
      <c r="D115" s="67"/>
      <c r="E115" s="67"/>
      <c r="F115" s="67"/>
      <c r="G115" s="67"/>
      <c r="H115" s="67"/>
      <c r="I115" s="67"/>
    </row>
    <row r="116" spans="1:9" ht="30" customHeight="1" x14ac:dyDescent="0.2">
      <c r="A116" s="68" t="s">
        <v>58</v>
      </c>
      <c r="B116" s="168" t="str">
        <f>Seeding!$H$5</f>
        <v>2012 IFPA U.S. Open Freestyle Championships</v>
      </c>
      <c r="C116" s="168"/>
      <c r="D116" s="168"/>
      <c r="E116" s="168"/>
      <c r="F116" s="69" t="s">
        <v>59</v>
      </c>
      <c r="G116" s="171"/>
      <c r="H116" s="171"/>
      <c r="I116" s="70"/>
    </row>
    <row r="117" spans="1:9" ht="30" customHeight="1" x14ac:dyDescent="0.2">
      <c r="A117" s="71" t="s">
        <v>60</v>
      </c>
      <c r="B117" s="170"/>
      <c r="C117" s="170"/>
      <c r="D117" s="170"/>
      <c r="E117" s="170"/>
      <c r="F117" s="72" t="s">
        <v>61</v>
      </c>
      <c r="G117" s="73"/>
      <c r="H117" s="74" t="s">
        <v>62</v>
      </c>
      <c r="I117" s="73" t="s">
        <v>48</v>
      </c>
    </row>
    <row r="118" spans="1:9" ht="30" customHeight="1" x14ac:dyDescent="0.2">
      <c r="A118" s="68" t="s">
        <v>63</v>
      </c>
      <c r="B118" s="169"/>
      <c r="C118" s="169"/>
      <c r="D118" s="169"/>
      <c r="E118" s="169"/>
      <c r="F118" s="172" t="s">
        <v>64</v>
      </c>
      <c r="G118" s="173"/>
      <c r="H118" s="173"/>
      <c r="I118" s="173"/>
    </row>
    <row r="120" spans="1:9" s="90" customFormat="1" ht="50.25" customHeight="1" thickBot="1" x14ac:dyDescent="0.25">
      <c r="A120" s="176" t="s">
        <v>72</v>
      </c>
      <c r="B120" s="177"/>
      <c r="C120" s="76" t="s">
        <v>65</v>
      </c>
      <c r="D120" s="76" t="s">
        <v>66</v>
      </c>
      <c r="E120" s="77" t="s">
        <v>67</v>
      </c>
      <c r="F120" s="102" t="s">
        <v>71</v>
      </c>
      <c r="G120" s="78" t="s">
        <v>68</v>
      </c>
      <c r="H120" s="103" t="s">
        <v>116</v>
      </c>
      <c r="I120" s="138" t="s">
        <v>69</v>
      </c>
    </row>
    <row r="121" spans="1:9" ht="33.75" customHeight="1" thickTop="1" x14ac:dyDescent="0.2">
      <c r="A121" s="174" t="str">
        <f>IF(Scoring!A35&lt;&gt;"",Scoring!A35,"")</f>
        <v/>
      </c>
      <c r="B121" s="175"/>
      <c r="C121" s="79"/>
      <c r="D121" s="79"/>
      <c r="E121" s="80"/>
      <c r="F121" s="81"/>
      <c r="G121" s="82"/>
      <c r="H121" s="83"/>
      <c r="I121" s="81"/>
    </row>
    <row r="122" spans="1:9" ht="33.75" customHeight="1" x14ac:dyDescent="0.2">
      <c r="A122" s="174" t="str">
        <f>IF(Scoring!A36&lt;&gt;"",Scoring!A36,"")</f>
        <v/>
      </c>
      <c r="B122" s="175"/>
      <c r="C122" s="84"/>
      <c r="D122" s="84"/>
      <c r="E122" s="85"/>
      <c r="F122" s="86"/>
      <c r="G122" s="87"/>
      <c r="H122" s="88"/>
      <c r="I122" s="86"/>
    </row>
    <row r="123" spans="1:9" ht="33.75" customHeight="1" x14ac:dyDescent="0.2">
      <c r="A123" s="174" t="str">
        <f>IF(Scoring!A37&lt;&gt;"",Scoring!A37,"")</f>
        <v/>
      </c>
      <c r="B123" s="175"/>
      <c r="C123" s="84"/>
      <c r="D123" s="84"/>
      <c r="E123" s="85"/>
      <c r="F123" s="86"/>
      <c r="G123" s="87"/>
      <c r="H123" s="88"/>
      <c r="I123" s="86"/>
    </row>
    <row r="124" spans="1:9" ht="33.75" customHeight="1" x14ac:dyDescent="0.2">
      <c r="A124" s="174" t="str">
        <f>IF(Scoring!A38&lt;&gt;"",Scoring!A38,"")</f>
        <v/>
      </c>
      <c r="B124" s="175"/>
      <c r="C124" s="84"/>
      <c r="D124" s="84"/>
      <c r="E124" s="85"/>
      <c r="F124" s="86"/>
      <c r="G124" s="87"/>
      <c r="H124" s="88"/>
      <c r="I124" s="86"/>
    </row>
    <row r="125" spans="1:9" ht="33.75" customHeight="1" x14ac:dyDescent="0.2">
      <c r="A125" s="174" t="str">
        <f>IF(Scoring!A39&lt;&gt;"",Scoring!A39,"")</f>
        <v/>
      </c>
      <c r="B125" s="175"/>
      <c r="C125" s="84"/>
      <c r="D125" s="84"/>
      <c r="E125" s="85"/>
      <c r="F125" s="86"/>
      <c r="G125" s="87"/>
      <c r="H125" s="88"/>
      <c r="I125" s="86"/>
    </row>
    <row r="126" spans="1:9" ht="33.75" customHeight="1" x14ac:dyDescent="0.2">
      <c r="A126" s="174" t="str">
        <f>IF(Scoring!A40&lt;&gt;"",Scoring!A40,"")</f>
        <v/>
      </c>
      <c r="B126" s="175"/>
      <c r="C126" s="84"/>
      <c r="D126" s="84"/>
      <c r="E126" s="85"/>
      <c r="F126" s="86"/>
      <c r="G126" s="87"/>
      <c r="H126" s="88"/>
      <c r="I126" s="86"/>
    </row>
    <row r="127" spans="1:9" ht="33.75" customHeight="1" x14ac:dyDescent="0.2">
      <c r="A127" s="174" t="str">
        <f>IF(Scoring!A41&lt;&gt;"",Scoring!A41,"")</f>
        <v/>
      </c>
      <c r="B127" s="175"/>
      <c r="C127" s="84"/>
      <c r="D127" s="84"/>
      <c r="E127" s="85"/>
      <c r="F127" s="86"/>
      <c r="G127" s="87"/>
      <c r="H127" s="88"/>
      <c r="I127" s="86"/>
    </row>
    <row r="128" spans="1:9" ht="33.75" customHeight="1" x14ac:dyDescent="0.2">
      <c r="A128" s="174" t="str">
        <f>IF(Scoring!A42&lt;&gt;"",Scoring!A42,"")</f>
        <v/>
      </c>
      <c r="B128" s="175"/>
      <c r="C128" s="84"/>
      <c r="D128" s="84"/>
      <c r="E128" s="85"/>
      <c r="F128" s="86"/>
      <c r="G128" s="87"/>
      <c r="H128" s="88"/>
      <c r="I128" s="86"/>
    </row>
    <row r="129" spans="1:9" ht="33.75" customHeight="1" x14ac:dyDescent="0.2">
      <c r="A129" s="174" t="str">
        <f>IF(Scoring!A43&lt;&gt;"",Scoring!A43,"")</f>
        <v/>
      </c>
      <c r="B129" s="175"/>
      <c r="C129" s="84"/>
      <c r="D129" s="84"/>
      <c r="E129" s="85"/>
      <c r="F129" s="86"/>
      <c r="G129" s="87"/>
      <c r="H129" s="88"/>
      <c r="I129" s="86"/>
    </row>
    <row r="130" spans="1:9" ht="33.75" customHeight="1" x14ac:dyDescent="0.2">
      <c r="A130" s="174" t="str">
        <f>IF(Scoring!A44&lt;&gt;"",Scoring!A44,"")</f>
        <v/>
      </c>
      <c r="B130" s="175"/>
      <c r="C130" s="84"/>
      <c r="D130" s="84"/>
      <c r="E130" s="85"/>
      <c r="F130" s="86"/>
      <c r="G130" s="87"/>
      <c r="H130" s="88"/>
      <c r="I130" s="86"/>
    </row>
    <row r="131" spans="1:9" ht="30" customHeight="1" x14ac:dyDescent="0.2">
      <c r="A131" s="89"/>
      <c r="B131" s="89"/>
      <c r="C131" s="75"/>
      <c r="D131" s="75"/>
      <c r="E131" s="75"/>
      <c r="F131" s="75"/>
      <c r="G131" s="75"/>
      <c r="H131" s="75"/>
      <c r="I131" s="75"/>
    </row>
    <row r="132" spans="1:9" ht="15" customHeight="1" thickBot="1" x14ac:dyDescent="0.25"/>
    <row r="133" spans="1:9" ht="16.5" customHeight="1" x14ac:dyDescent="0.3">
      <c r="A133" s="132" t="s">
        <v>97</v>
      </c>
      <c r="B133" s="133" t="s">
        <v>98</v>
      </c>
      <c r="C133" s="123"/>
      <c r="D133" s="123"/>
      <c r="E133" s="124"/>
      <c r="F133" s="124"/>
      <c r="G133" s="123"/>
      <c r="H133" s="94"/>
      <c r="I133" s="95"/>
    </row>
    <row r="134" spans="1:9" ht="16.5" customHeight="1" x14ac:dyDescent="0.3">
      <c r="A134" s="134"/>
      <c r="B134" s="135" t="s">
        <v>99</v>
      </c>
      <c r="C134" s="125"/>
      <c r="D134" s="125"/>
      <c r="E134" s="125"/>
      <c r="F134" s="125"/>
      <c r="G134" s="125"/>
      <c r="H134" s="96"/>
      <c r="I134" s="97"/>
    </row>
    <row r="135" spans="1:9" ht="15.75" customHeight="1" x14ac:dyDescent="0.3">
      <c r="A135" s="126"/>
      <c r="B135" s="135" t="s">
        <v>100</v>
      </c>
      <c r="C135" s="125"/>
      <c r="D135" s="125"/>
      <c r="E135" s="125"/>
      <c r="F135" s="125"/>
      <c r="G135" s="125"/>
      <c r="H135" s="96"/>
      <c r="I135" s="97"/>
    </row>
    <row r="136" spans="1:9" ht="15.75" customHeight="1" x14ac:dyDescent="0.3">
      <c r="A136" s="126"/>
      <c r="B136" s="135" t="s">
        <v>101</v>
      </c>
      <c r="C136" s="125"/>
      <c r="D136" s="125"/>
      <c r="E136" s="125"/>
      <c r="F136" s="125"/>
      <c r="G136" s="125"/>
      <c r="H136" s="96"/>
      <c r="I136" s="97"/>
    </row>
    <row r="137" spans="1:9" ht="15.75" customHeight="1" x14ac:dyDescent="0.3">
      <c r="A137" s="126"/>
      <c r="B137" s="135" t="s">
        <v>102</v>
      </c>
      <c r="C137" s="125"/>
      <c r="D137" s="125"/>
      <c r="E137" s="125"/>
      <c r="F137" s="125"/>
      <c r="G137" s="125"/>
      <c r="H137" s="96"/>
      <c r="I137" s="97"/>
    </row>
    <row r="138" spans="1:9" ht="15.75" customHeight="1" x14ac:dyDescent="0.3">
      <c r="A138" s="126"/>
      <c r="B138" s="135" t="s">
        <v>103</v>
      </c>
      <c r="C138" s="125"/>
      <c r="D138" s="125"/>
      <c r="E138" s="125"/>
      <c r="F138" s="125"/>
      <c r="G138" s="125"/>
      <c r="H138" s="96"/>
      <c r="I138" s="97"/>
    </row>
    <row r="139" spans="1:9" ht="15.75" customHeight="1" x14ac:dyDescent="0.3">
      <c r="A139" s="126"/>
      <c r="B139" s="125"/>
      <c r="C139" s="125" t="s">
        <v>104</v>
      </c>
      <c r="D139" s="125"/>
      <c r="E139" s="125"/>
      <c r="F139" s="125"/>
      <c r="G139" s="125"/>
      <c r="H139" s="96"/>
      <c r="I139" s="97"/>
    </row>
    <row r="140" spans="1:9" ht="15.75" customHeight="1" x14ac:dyDescent="0.3">
      <c r="A140" s="126"/>
      <c r="B140" s="135" t="s">
        <v>105</v>
      </c>
      <c r="C140" s="125"/>
      <c r="D140" s="125"/>
      <c r="E140" s="125"/>
      <c r="F140" s="125"/>
      <c r="G140" s="125"/>
      <c r="H140" s="96"/>
      <c r="I140" s="97"/>
    </row>
    <row r="141" spans="1:9" ht="15.75" customHeight="1" x14ac:dyDescent="0.3">
      <c r="A141" s="127"/>
      <c r="B141" s="128"/>
      <c r="C141" s="136" t="s">
        <v>106</v>
      </c>
      <c r="D141" s="128"/>
      <c r="E141" s="128"/>
      <c r="F141" s="128"/>
      <c r="G141" s="128"/>
      <c r="H141" s="98"/>
      <c r="I141" s="99"/>
    </row>
    <row r="142" spans="1:9" ht="15.75" customHeight="1" x14ac:dyDescent="0.3">
      <c r="A142" s="129" t="s">
        <v>107</v>
      </c>
      <c r="B142" s="135" t="s">
        <v>108</v>
      </c>
      <c r="C142" s="135"/>
      <c r="D142" s="125"/>
      <c r="E142" s="125"/>
      <c r="F142" s="125"/>
      <c r="G142" s="125"/>
      <c r="H142" s="96"/>
      <c r="I142" s="97"/>
    </row>
    <row r="143" spans="1:9" ht="15.75" customHeight="1" x14ac:dyDescent="0.3">
      <c r="A143" s="126"/>
      <c r="B143" s="135" t="s">
        <v>109</v>
      </c>
      <c r="C143" s="135"/>
      <c r="D143" s="125"/>
      <c r="E143" s="125"/>
      <c r="F143" s="125"/>
      <c r="G143" s="125"/>
      <c r="H143" s="96"/>
      <c r="I143" s="97"/>
    </row>
    <row r="144" spans="1:9" ht="15.75" customHeight="1" x14ac:dyDescent="0.3">
      <c r="A144" s="126"/>
      <c r="B144" s="135" t="s">
        <v>110</v>
      </c>
      <c r="C144" s="135"/>
      <c r="D144" s="125"/>
      <c r="E144" s="125"/>
      <c r="F144" s="125"/>
      <c r="G144" s="125"/>
      <c r="H144" s="96"/>
      <c r="I144" s="97"/>
    </row>
    <row r="145" spans="1:9" ht="15.75" customHeight="1" x14ac:dyDescent="0.3">
      <c r="A145" s="126"/>
      <c r="B145" s="135" t="s">
        <v>111</v>
      </c>
      <c r="C145" s="135"/>
      <c r="D145" s="125"/>
      <c r="E145" s="125"/>
      <c r="F145" s="125"/>
      <c r="G145" s="125"/>
      <c r="H145" s="96"/>
      <c r="I145" s="97"/>
    </row>
    <row r="146" spans="1:9" ht="15.75" customHeight="1" x14ac:dyDescent="0.3">
      <c r="A146" s="126"/>
      <c r="B146" s="135" t="s">
        <v>112</v>
      </c>
      <c r="C146" s="135"/>
      <c r="D146" s="125"/>
      <c r="E146" s="125"/>
      <c r="F146" s="125"/>
      <c r="G146" s="125"/>
      <c r="H146" s="96"/>
      <c r="I146" s="97"/>
    </row>
    <row r="147" spans="1:9" ht="15.75" customHeight="1" x14ac:dyDescent="0.3">
      <c r="A147" s="126"/>
      <c r="B147" s="135" t="s">
        <v>113</v>
      </c>
      <c r="C147" s="135"/>
      <c r="D147" s="125"/>
      <c r="E147" s="125"/>
      <c r="F147" s="125"/>
      <c r="G147" s="125"/>
      <c r="H147" s="96"/>
      <c r="I147" s="97"/>
    </row>
    <row r="148" spans="1:9" ht="15.75" customHeight="1" x14ac:dyDescent="0.3">
      <c r="A148" s="126"/>
      <c r="B148" s="125"/>
      <c r="C148" s="135" t="s">
        <v>114</v>
      </c>
      <c r="D148" s="125"/>
      <c r="E148" s="125"/>
      <c r="F148" s="125"/>
      <c r="G148" s="125"/>
      <c r="H148" s="96"/>
      <c r="I148" s="97"/>
    </row>
    <row r="149" spans="1:9" ht="15.75" customHeight="1" thickBot="1" x14ac:dyDescent="0.35">
      <c r="A149" s="130"/>
      <c r="B149" s="137" t="s">
        <v>115</v>
      </c>
      <c r="C149" s="131"/>
      <c r="D149" s="131"/>
      <c r="E149" s="131"/>
      <c r="F149" s="131"/>
      <c r="G149" s="131"/>
      <c r="H149" s="100"/>
      <c r="I149" s="101"/>
    </row>
    <row r="151" spans="1:9" ht="30" customHeight="1" x14ac:dyDescent="0.3">
      <c r="A151" s="65" t="s">
        <v>57</v>
      </c>
      <c r="B151" s="65"/>
      <c r="H151" s="167"/>
      <c r="I151" s="167"/>
    </row>
    <row r="152" spans="1:9" ht="8.25" customHeight="1" thickBot="1" x14ac:dyDescent="0.25">
      <c r="A152" s="67"/>
      <c r="B152" s="67"/>
      <c r="C152" s="67"/>
      <c r="D152" s="67"/>
      <c r="E152" s="67"/>
      <c r="F152" s="67"/>
      <c r="G152" s="67"/>
      <c r="H152" s="67"/>
      <c r="I152" s="67"/>
    </row>
    <row r="153" spans="1:9" ht="30" customHeight="1" x14ac:dyDescent="0.2">
      <c r="A153" s="68" t="s">
        <v>58</v>
      </c>
      <c r="B153" s="168" t="str">
        <f>Seeding!$H$5</f>
        <v>2012 IFPA U.S. Open Freestyle Championships</v>
      </c>
      <c r="C153" s="168"/>
      <c r="D153" s="168"/>
      <c r="E153" s="168"/>
      <c r="F153" s="69" t="s">
        <v>59</v>
      </c>
      <c r="G153" s="171"/>
      <c r="H153" s="171"/>
      <c r="I153" s="70"/>
    </row>
    <row r="154" spans="1:9" ht="30" customHeight="1" x14ac:dyDescent="0.2">
      <c r="A154" s="71" t="s">
        <v>60</v>
      </c>
      <c r="B154" s="170"/>
      <c r="C154" s="170"/>
      <c r="D154" s="170"/>
      <c r="E154" s="170"/>
      <c r="F154" s="72" t="s">
        <v>61</v>
      </c>
      <c r="G154" s="73"/>
      <c r="H154" s="74" t="s">
        <v>62</v>
      </c>
      <c r="I154" s="73" t="s">
        <v>49</v>
      </c>
    </row>
    <row r="155" spans="1:9" ht="30" customHeight="1" x14ac:dyDescent="0.2">
      <c r="A155" s="68" t="s">
        <v>63</v>
      </c>
      <c r="B155" s="169"/>
      <c r="C155" s="169"/>
      <c r="D155" s="169"/>
      <c r="E155" s="169"/>
      <c r="F155" s="172" t="s">
        <v>64</v>
      </c>
      <c r="G155" s="173"/>
      <c r="H155" s="173"/>
      <c r="I155" s="173"/>
    </row>
    <row r="157" spans="1:9" s="90" customFormat="1" ht="50.25" customHeight="1" thickBot="1" x14ac:dyDescent="0.25">
      <c r="A157" s="176" t="s">
        <v>72</v>
      </c>
      <c r="B157" s="177"/>
      <c r="C157" s="76" t="s">
        <v>65</v>
      </c>
      <c r="D157" s="76" t="s">
        <v>66</v>
      </c>
      <c r="E157" s="77" t="s">
        <v>67</v>
      </c>
      <c r="F157" s="102" t="s">
        <v>71</v>
      </c>
      <c r="G157" s="78" t="s">
        <v>68</v>
      </c>
      <c r="H157" s="103" t="s">
        <v>116</v>
      </c>
      <c r="I157" s="138" t="s">
        <v>69</v>
      </c>
    </row>
    <row r="158" spans="1:9" ht="33.75" customHeight="1" thickTop="1" x14ac:dyDescent="0.2">
      <c r="A158" s="174" t="str">
        <f>IF(Scoring!A46&lt;&gt;"",Scoring!A46,"")</f>
        <v/>
      </c>
      <c r="B158" s="175"/>
      <c r="C158" s="79"/>
      <c r="D158" s="79"/>
      <c r="E158" s="80"/>
      <c r="F158" s="81"/>
      <c r="G158" s="82"/>
      <c r="H158" s="83"/>
      <c r="I158" s="81"/>
    </row>
    <row r="159" spans="1:9" ht="33.75" customHeight="1" x14ac:dyDescent="0.2">
      <c r="A159" s="174" t="str">
        <f>IF(Scoring!A47&lt;&gt;"",Scoring!A47,"")</f>
        <v/>
      </c>
      <c r="B159" s="175"/>
      <c r="C159" s="84"/>
      <c r="D159" s="84"/>
      <c r="E159" s="85"/>
      <c r="F159" s="86"/>
      <c r="G159" s="87"/>
      <c r="H159" s="88"/>
      <c r="I159" s="86"/>
    </row>
    <row r="160" spans="1:9" ht="33.75" customHeight="1" x14ac:dyDescent="0.2">
      <c r="A160" s="174" t="str">
        <f>IF(Scoring!A48&lt;&gt;"",Scoring!A48,"")</f>
        <v/>
      </c>
      <c r="B160" s="175"/>
      <c r="C160" s="84"/>
      <c r="D160" s="84"/>
      <c r="E160" s="85"/>
      <c r="F160" s="86"/>
      <c r="G160" s="87"/>
      <c r="H160" s="88"/>
      <c r="I160" s="86"/>
    </row>
    <row r="161" spans="1:9" ht="33.75" customHeight="1" x14ac:dyDescent="0.2">
      <c r="A161" s="174" t="str">
        <f>IF(Scoring!A49&lt;&gt;"",Scoring!A49,"")</f>
        <v/>
      </c>
      <c r="B161" s="175"/>
      <c r="C161" s="84"/>
      <c r="D161" s="84"/>
      <c r="E161" s="85"/>
      <c r="F161" s="86"/>
      <c r="G161" s="87"/>
      <c r="H161" s="88"/>
      <c r="I161" s="86"/>
    </row>
    <row r="162" spans="1:9" ht="33.75" customHeight="1" x14ac:dyDescent="0.2">
      <c r="A162" s="174" t="str">
        <f>IF(Scoring!A50&lt;&gt;"",Scoring!A50,"")</f>
        <v/>
      </c>
      <c r="B162" s="175"/>
      <c r="C162" s="84"/>
      <c r="D162" s="84"/>
      <c r="E162" s="85"/>
      <c r="F162" s="86"/>
      <c r="G162" s="87"/>
      <c r="H162" s="88"/>
      <c r="I162" s="86"/>
    </row>
    <row r="163" spans="1:9" ht="33.75" customHeight="1" x14ac:dyDescent="0.2">
      <c r="A163" s="174" t="str">
        <f>IF(Scoring!A51&lt;&gt;"",Scoring!A51,"")</f>
        <v/>
      </c>
      <c r="B163" s="175"/>
      <c r="C163" s="84"/>
      <c r="D163" s="84"/>
      <c r="E163" s="85"/>
      <c r="F163" s="86"/>
      <c r="G163" s="87"/>
      <c r="H163" s="88"/>
      <c r="I163" s="86"/>
    </row>
    <row r="164" spans="1:9" ht="33.75" customHeight="1" x14ac:dyDescent="0.2">
      <c r="A164" s="174" t="str">
        <f>IF(Scoring!A52&lt;&gt;"",Scoring!A52,"")</f>
        <v/>
      </c>
      <c r="B164" s="175"/>
      <c r="C164" s="84"/>
      <c r="D164" s="84"/>
      <c r="E164" s="85"/>
      <c r="F164" s="86"/>
      <c r="G164" s="87"/>
      <c r="H164" s="88"/>
      <c r="I164" s="86"/>
    </row>
    <row r="165" spans="1:9" ht="33.75" customHeight="1" x14ac:dyDescent="0.2">
      <c r="A165" s="174" t="str">
        <f>IF(Scoring!A53&lt;&gt;"",Scoring!A53,"")</f>
        <v/>
      </c>
      <c r="B165" s="175"/>
      <c r="C165" s="84"/>
      <c r="D165" s="84"/>
      <c r="E165" s="85"/>
      <c r="F165" s="86"/>
      <c r="G165" s="87"/>
      <c r="H165" s="88"/>
      <c r="I165" s="86"/>
    </row>
    <row r="166" spans="1:9" ht="33.75" customHeight="1" x14ac:dyDescent="0.2">
      <c r="A166" s="174" t="str">
        <f>IF(Scoring!A54&lt;&gt;"",Scoring!A54,"")</f>
        <v/>
      </c>
      <c r="B166" s="175"/>
      <c r="C166" s="84"/>
      <c r="D166" s="84"/>
      <c r="E166" s="85"/>
      <c r="F166" s="86"/>
      <c r="G166" s="87"/>
      <c r="H166" s="88"/>
      <c r="I166" s="86"/>
    </row>
    <row r="167" spans="1:9" ht="33.75" customHeight="1" x14ac:dyDescent="0.2">
      <c r="A167" s="174" t="str">
        <f>IF(Scoring!A55&lt;&gt;"",Scoring!A55,"")</f>
        <v/>
      </c>
      <c r="B167" s="175"/>
      <c r="C167" s="84"/>
      <c r="D167" s="84"/>
      <c r="E167" s="85"/>
      <c r="F167" s="86"/>
      <c r="G167" s="87"/>
      <c r="H167" s="88"/>
      <c r="I167" s="86"/>
    </row>
    <row r="168" spans="1:9" ht="30" customHeight="1" x14ac:dyDescent="0.2">
      <c r="A168" s="89"/>
      <c r="B168" s="89"/>
      <c r="C168" s="75"/>
      <c r="D168" s="75"/>
      <c r="E168" s="75"/>
      <c r="F168" s="75"/>
      <c r="G168" s="75"/>
      <c r="H168" s="75"/>
      <c r="I168" s="75"/>
    </row>
    <row r="169" spans="1:9" ht="15" customHeight="1" thickBot="1" x14ac:dyDescent="0.25"/>
    <row r="170" spans="1:9" ht="16.5" customHeight="1" x14ac:dyDescent="0.3">
      <c r="A170" s="132" t="s">
        <v>97</v>
      </c>
      <c r="B170" s="133" t="s">
        <v>98</v>
      </c>
      <c r="C170" s="123"/>
      <c r="D170" s="123"/>
      <c r="E170" s="124"/>
      <c r="F170" s="124"/>
      <c r="G170" s="123"/>
      <c r="H170" s="94"/>
      <c r="I170" s="95"/>
    </row>
    <row r="171" spans="1:9" ht="16.5" customHeight="1" x14ac:dyDescent="0.3">
      <c r="A171" s="134"/>
      <c r="B171" s="135" t="s">
        <v>99</v>
      </c>
      <c r="C171" s="125"/>
      <c r="D171" s="125"/>
      <c r="E171" s="125"/>
      <c r="F171" s="125"/>
      <c r="G171" s="125"/>
      <c r="H171" s="96"/>
      <c r="I171" s="97"/>
    </row>
    <row r="172" spans="1:9" ht="15.75" customHeight="1" x14ac:dyDescent="0.3">
      <c r="A172" s="126"/>
      <c r="B172" s="135" t="s">
        <v>100</v>
      </c>
      <c r="C172" s="125"/>
      <c r="D172" s="125"/>
      <c r="E172" s="125"/>
      <c r="F172" s="125"/>
      <c r="G172" s="125"/>
      <c r="H172" s="96"/>
      <c r="I172" s="97"/>
    </row>
    <row r="173" spans="1:9" ht="15.75" customHeight="1" x14ac:dyDescent="0.3">
      <c r="A173" s="126"/>
      <c r="B173" s="135" t="s">
        <v>101</v>
      </c>
      <c r="C173" s="125"/>
      <c r="D173" s="125"/>
      <c r="E173" s="125"/>
      <c r="F173" s="125"/>
      <c r="G173" s="125"/>
      <c r="H173" s="96"/>
      <c r="I173" s="97"/>
    </row>
    <row r="174" spans="1:9" ht="15.75" customHeight="1" x14ac:dyDescent="0.3">
      <c r="A174" s="126"/>
      <c r="B174" s="135" t="s">
        <v>102</v>
      </c>
      <c r="C174" s="125"/>
      <c r="D174" s="125"/>
      <c r="E174" s="125"/>
      <c r="F174" s="125"/>
      <c r="G174" s="125"/>
      <c r="H174" s="96"/>
      <c r="I174" s="97"/>
    </row>
    <row r="175" spans="1:9" ht="15.75" customHeight="1" x14ac:dyDescent="0.3">
      <c r="A175" s="126"/>
      <c r="B175" s="135" t="s">
        <v>103</v>
      </c>
      <c r="C175" s="125"/>
      <c r="D175" s="125"/>
      <c r="E175" s="125"/>
      <c r="F175" s="125"/>
      <c r="G175" s="125"/>
      <c r="H175" s="96"/>
      <c r="I175" s="97"/>
    </row>
    <row r="176" spans="1:9" ht="15.75" customHeight="1" x14ac:dyDescent="0.3">
      <c r="A176" s="126"/>
      <c r="B176" s="125"/>
      <c r="C176" s="125" t="s">
        <v>104</v>
      </c>
      <c r="D176" s="125"/>
      <c r="E176" s="125"/>
      <c r="F176" s="125"/>
      <c r="G176" s="125"/>
      <c r="H176" s="96"/>
      <c r="I176" s="97"/>
    </row>
    <row r="177" spans="1:9" ht="15.75" customHeight="1" x14ac:dyDescent="0.3">
      <c r="A177" s="126"/>
      <c r="B177" s="135" t="s">
        <v>105</v>
      </c>
      <c r="C177" s="125"/>
      <c r="D177" s="125"/>
      <c r="E177" s="125"/>
      <c r="F177" s="125"/>
      <c r="G177" s="125"/>
      <c r="H177" s="96"/>
      <c r="I177" s="97"/>
    </row>
    <row r="178" spans="1:9" ht="15.75" customHeight="1" x14ac:dyDescent="0.3">
      <c r="A178" s="127"/>
      <c r="B178" s="128"/>
      <c r="C178" s="136" t="s">
        <v>106</v>
      </c>
      <c r="D178" s="128"/>
      <c r="E178" s="128"/>
      <c r="F178" s="128"/>
      <c r="G178" s="128"/>
      <c r="H178" s="98"/>
      <c r="I178" s="99"/>
    </row>
    <row r="179" spans="1:9" ht="15.75" customHeight="1" x14ac:dyDescent="0.3">
      <c r="A179" s="129" t="s">
        <v>107</v>
      </c>
      <c r="B179" s="135" t="s">
        <v>108</v>
      </c>
      <c r="C179" s="135"/>
      <c r="D179" s="125"/>
      <c r="E179" s="125"/>
      <c r="F179" s="125"/>
      <c r="G179" s="125"/>
      <c r="H179" s="96"/>
      <c r="I179" s="97"/>
    </row>
    <row r="180" spans="1:9" ht="15.75" customHeight="1" x14ac:dyDescent="0.3">
      <c r="A180" s="126"/>
      <c r="B180" s="135" t="s">
        <v>109</v>
      </c>
      <c r="C180" s="135"/>
      <c r="D180" s="125"/>
      <c r="E180" s="125"/>
      <c r="F180" s="125"/>
      <c r="G180" s="125"/>
      <c r="H180" s="96"/>
      <c r="I180" s="97"/>
    </row>
    <row r="181" spans="1:9" ht="15.75" customHeight="1" x14ac:dyDescent="0.3">
      <c r="A181" s="126"/>
      <c r="B181" s="135" t="s">
        <v>110</v>
      </c>
      <c r="C181" s="135"/>
      <c r="D181" s="125"/>
      <c r="E181" s="125"/>
      <c r="F181" s="125"/>
      <c r="G181" s="125"/>
      <c r="H181" s="96"/>
      <c r="I181" s="97"/>
    </row>
    <row r="182" spans="1:9" ht="15.75" customHeight="1" x14ac:dyDescent="0.3">
      <c r="A182" s="126"/>
      <c r="B182" s="135" t="s">
        <v>111</v>
      </c>
      <c r="C182" s="135"/>
      <c r="D182" s="125"/>
      <c r="E182" s="125"/>
      <c r="F182" s="125"/>
      <c r="G182" s="125"/>
      <c r="H182" s="96"/>
      <c r="I182" s="97"/>
    </row>
    <row r="183" spans="1:9" ht="15.75" customHeight="1" x14ac:dyDescent="0.3">
      <c r="A183" s="126"/>
      <c r="B183" s="135" t="s">
        <v>112</v>
      </c>
      <c r="C183" s="135"/>
      <c r="D183" s="125"/>
      <c r="E183" s="125"/>
      <c r="F183" s="125"/>
      <c r="G183" s="125"/>
      <c r="H183" s="96"/>
      <c r="I183" s="97"/>
    </row>
    <row r="184" spans="1:9" ht="15.75" customHeight="1" x14ac:dyDescent="0.3">
      <c r="A184" s="126"/>
      <c r="B184" s="135" t="s">
        <v>113</v>
      </c>
      <c r="C184" s="135"/>
      <c r="D184" s="125"/>
      <c r="E184" s="125"/>
      <c r="F184" s="125"/>
      <c r="G184" s="125"/>
      <c r="H184" s="96"/>
      <c r="I184" s="97"/>
    </row>
    <row r="185" spans="1:9" ht="15.75" customHeight="1" x14ac:dyDescent="0.3">
      <c r="A185" s="126"/>
      <c r="B185" s="125"/>
      <c r="C185" s="135" t="s">
        <v>114</v>
      </c>
      <c r="D185" s="125"/>
      <c r="E185" s="125"/>
      <c r="F185" s="125"/>
      <c r="G185" s="125"/>
      <c r="H185" s="96"/>
      <c r="I185" s="97"/>
    </row>
    <row r="186" spans="1:9" ht="15.75" customHeight="1" thickBot="1" x14ac:dyDescent="0.35">
      <c r="A186" s="130"/>
      <c r="B186" s="137" t="s">
        <v>115</v>
      </c>
      <c r="C186" s="131"/>
      <c r="D186" s="131"/>
      <c r="E186" s="131"/>
      <c r="F186" s="131"/>
      <c r="G186" s="131"/>
      <c r="H186" s="100"/>
      <c r="I186" s="101"/>
    </row>
    <row r="188" spans="1:9" ht="30" customHeight="1" x14ac:dyDescent="0.3">
      <c r="A188" s="65" t="s">
        <v>57</v>
      </c>
      <c r="B188" s="65"/>
      <c r="H188" s="167"/>
      <c r="I188" s="167"/>
    </row>
    <row r="189" spans="1:9" ht="8.25" customHeight="1" thickBot="1" x14ac:dyDescent="0.25">
      <c r="A189" s="67"/>
      <c r="B189" s="67"/>
      <c r="C189" s="67"/>
      <c r="D189" s="67"/>
      <c r="E189" s="67"/>
      <c r="F189" s="67"/>
      <c r="G189" s="67"/>
      <c r="H189" s="67"/>
      <c r="I189" s="67"/>
    </row>
    <row r="190" spans="1:9" ht="30" customHeight="1" x14ac:dyDescent="0.2">
      <c r="A190" s="68" t="s">
        <v>58</v>
      </c>
      <c r="B190" s="168" t="str">
        <f>Seeding!$H$5</f>
        <v>2012 IFPA U.S. Open Freestyle Championships</v>
      </c>
      <c r="C190" s="168"/>
      <c r="D190" s="168"/>
      <c r="E190" s="168"/>
      <c r="F190" s="69" t="s">
        <v>59</v>
      </c>
      <c r="G190" s="171"/>
      <c r="H190" s="171"/>
      <c r="I190" s="70"/>
    </row>
    <row r="191" spans="1:9" ht="30" customHeight="1" x14ac:dyDescent="0.2">
      <c r="A191" s="71" t="s">
        <v>60</v>
      </c>
      <c r="B191" s="170"/>
      <c r="C191" s="170"/>
      <c r="D191" s="170"/>
      <c r="E191" s="170"/>
      <c r="F191" s="72" t="s">
        <v>61</v>
      </c>
      <c r="G191" s="73"/>
      <c r="H191" s="74" t="s">
        <v>62</v>
      </c>
      <c r="I191" s="73" t="s">
        <v>50</v>
      </c>
    </row>
    <row r="192" spans="1:9" ht="30" customHeight="1" x14ac:dyDescent="0.2">
      <c r="A192" s="68" t="s">
        <v>63</v>
      </c>
      <c r="B192" s="169"/>
      <c r="C192" s="169"/>
      <c r="D192" s="169"/>
      <c r="E192" s="169"/>
      <c r="F192" s="172" t="s">
        <v>64</v>
      </c>
      <c r="G192" s="173"/>
      <c r="H192" s="173"/>
      <c r="I192" s="173"/>
    </row>
    <row r="194" spans="1:9" s="90" customFormat="1" ht="50.25" customHeight="1" thickBot="1" x14ac:dyDescent="0.25">
      <c r="A194" s="176" t="s">
        <v>72</v>
      </c>
      <c r="B194" s="177"/>
      <c r="C194" s="76" t="s">
        <v>65</v>
      </c>
      <c r="D194" s="76" t="s">
        <v>66</v>
      </c>
      <c r="E194" s="77" t="s">
        <v>67</v>
      </c>
      <c r="F194" s="102" t="s">
        <v>71</v>
      </c>
      <c r="G194" s="78" t="s">
        <v>68</v>
      </c>
      <c r="H194" s="103" t="s">
        <v>116</v>
      </c>
      <c r="I194" s="138" t="s">
        <v>69</v>
      </c>
    </row>
    <row r="195" spans="1:9" ht="33.75" customHeight="1" thickTop="1" x14ac:dyDescent="0.2">
      <c r="A195" s="174" t="str">
        <f>IF(Scoring!A57&lt;&gt;"",Scoring!A57,"")</f>
        <v/>
      </c>
      <c r="B195" s="175"/>
      <c r="C195" s="79"/>
      <c r="D195" s="79"/>
      <c r="E195" s="80"/>
      <c r="F195" s="81"/>
      <c r="G195" s="82"/>
      <c r="H195" s="83"/>
      <c r="I195" s="81"/>
    </row>
    <row r="196" spans="1:9" ht="33.75" customHeight="1" x14ac:dyDescent="0.2">
      <c r="A196" s="174" t="str">
        <f>IF(Scoring!A58&lt;&gt;"",Scoring!A58,"")</f>
        <v/>
      </c>
      <c r="B196" s="175"/>
      <c r="C196" s="84"/>
      <c r="D196" s="84"/>
      <c r="E196" s="85"/>
      <c r="F196" s="86"/>
      <c r="G196" s="87"/>
      <c r="H196" s="88"/>
      <c r="I196" s="86"/>
    </row>
    <row r="197" spans="1:9" ht="33.75" customHeight="1" x14ac:dyDescent="0.2">
      <c r="A197" s="174" t="str">
        <f>IF(Scoring!A59&lt;&gt;"",Scoring!A59,"")</f>
        <v/>
      </c>
      <c r="B197" s="175"/>
      <c r="C197" s="84"/>
      <c r="D197" s="84"/>
      <c r="E197" s="85"/>
      <c r="F197" s="86"/>
      <c r="G197" s="87"/>
      <c r="H197" s="88"/>
      <c r="I197" s="86"/>
    </row>
    <row r="198" spans="1:9" ht="33.75" customHeight="1" x14ac:dyDescent="0.2">
      <c r="A198" s="174" t="str">
        <f>IF(Scoring!A60&lt;&gt;"",Scoring!A60,"")</f>
        <v/>
      </c>
      <c r="B198" s="175"/>
      <c r="C198" s="84"/>
      <c r="D198" s="84"/>
      <c r="E198" s="85"/>
      <c r="F198" s="86"/>
      <c r="G198" s="87"/>
      <c r="H198" s="88"/>
      <c r="I198" s="86"/>
    </row>
    <row r="199" spans="1:9" ht="33.75" customHeight="1" x14ac:dyDescent="0.2">
      <c r="A199" s="174" t="str">
        <f>IF(Scoring!A61&lt;&gt;"",Scoring!A61,"")</f>
        <v/>
      </c>
      <c r="B199" s="175"/>
      <c r="C199" s="84"/>
      <c r="D199" s="84"/>
      <c r="E199" s="85"/>
      <c r="F199" s="86"/>
      <c r="G199" s="87"/>
      <c r="H199" s="88"/>
      <c r="I199" s="86"/>
    </row>
    <row r="200" spans="1:9" ht="33.75" customHeight="1" x14ac:dyDescent="0.2">
      <c r="A200" s="174" t="str">
        <f>IF(Scoring!A62&lt;&gt;"",Scoring!A62,"")</f>
        <v/>
      </c>
      <c r="B200" s="175"/>
      <c r="C200" s="84"/>
      <c r="D200" s="84"/>
      <c r="E200" s="85"/>
      <c r="F200" s="86"/>
      <c r="G200" s="87"/>
      <c r="H200" s="88"/>
      <c r="I200" s="86"/>
    </row>
    <row r="201" spans="1:9" ht="33.75" customHeight="1" x14ac:dyDescent="0.2">
      <c r="A201" s="174" t="str">
        <f>IF(Scoring!A63&lt;&gt;"",Scoring!A63,"")</f>
        <v/>
      </c>
      <c r="B201" s="175"/>
      <c r="C201" s="84"/>
      <c r="D201" s="84"/>
      <c r="E201" s="85"/>
      <c r="F201" s="86"/>
      <c r="G201" s="87"/>
      <c r="H201" s="88"/>
      <c r="I201" s="86"/>
    </row>
    <row r="202" spans="1:9" ht="33.75" customHeight="1" x14ac:dyDescent="0.2">
      <c r="A202" s="174" t="str">
        <f>IF(Scoring!A64&lt;&gt;"",Scoring!A64,"")</f>
        <v/>
      </c>
      <c r="B202" s="175"/>
      <c r="C202" s="84"/>
      <c r="D202" s="84"/>
      <c r="E202" s="85"/>
      <c r="F202" s="86"/>
      <c r="G202" s="87"/>
      <c r="H202" s="88"/>
      <c r="I202" s="86"/>
    </row>
    <row r="203" spans="1:9" ht="33.75" customHeight="1" x14ac:dyDescent="0.2">
      <c r="A203" s="174" t="str">
        <f>IF(Scoring!A65&lt;&gt;"",Scoring!A65,"")</f>
        <v/>
      </c>
      <c r="B203" s="175"/>
      <c r="C203" s="84"/>
      <c r="D203" s="84"/>
      <c r="E203" s="85"/>
      <c r="F203" s="86"/>
      <c r="G203" s="87"/>
      <c r="H203" s="88"/>
      <c r="I203" s="86"/>
    </row>
    <row r="204" spans="1:9" ht="33.75" customHeight="1" x14ac:dyDescent="0.2">
      <c r="A204" s="174" t="str">
        <f>IF(Scoring!A66&lt;&gt;"",Scoring!A66,"")</f>
        <v/>
      </c>
      <c r="B204" s="175"/>
      <c r="C204" s="84"/>
      <c r="D204" s="84"/>
      <c r="E204" s="85"/>
      <c r="F204" s="86"/>
      <c r="G204" s="87"/>
      <c r="H204" s="88"/>
      <c r="I204" s="86"/>
    </row>
    <row r="205" spans="1:9" ht="30" customHeight="1" x14ac:dyDescent="0.2">
      <c r="A205" s="89"/>
      <c r="B205" s="89"/>
      <c r="C205" s="75"/>
      <c r="D205" s="75"/>
      <c r="E205" s="75"/>
      <c r="F205" s="75"/>
      <c r="G205" s="75"/>
      <c r="H205" s="75"/>
      <c r="I205" s="75"/>
    </row>
    <row r="206" spans="1:9" ht="15" customHeight="1" thickBot="1" x14ac:dyDescent="0.25"/>
    <row r="207" spans="1:9" ht="16.5" customHeight="1" x14ac:dyDescent="0.3">
      <c r="A207" s="132" t="s">
        <v>97</v>
      </c>
      <c r="B207" s="133" t="s">
        <v>98</v>
      </c>
      <c r="C207" s="123"/>
      <c r="D207" s="123"/>
      <c r="E207" s="124"/>
      <c r="F207" s="124"/>
      <c r="G207" s="123"/>
      <c r="H207" s="94"/>
      <c r="I207" s="95"/>
    </row>
    <row r="208" spans="1:9" ht="16.5" customHeight="1" x14ac:dyDescent="0.3">
      <c r="A208" s="134"/>
      <c r="B208" s="135" t="s">
        <v>99</v>
      </c>
      <c r="C208" s="125"/>
      <c r="D208" s="125"/>
      <c r="E208" s="125"/>
      <c r="F208" s="125"/>
      <c r="G208" s="125"/>
      <c r="H208" s="96"/>
      <c r="I208" s="97"/>
    </row>
    <row r="209" spans="1:9" ht="15.75" customHeight="1" x14ac:dyDescent="0.3">
      <c r="A209" s="126"/>
      <c r="B209" s="135" t="s">
        <v>100</v>
      </c>
      <c r="C209" s="125"/>
      <c r="D209" s="125"/>
      <c r="E209" s="125"/>
      <c r="F209" s="125"/>
      <c r="G209" s="125"/>
      <c r="H209" s="96"/>
      <c r="I209" s="97"/>
    </row>
    <row r="210" spans="1:9" ht="15.75" customHeight="1" x14ac:dyDescent="0.3">
      <c r="A210" s="126"/>
      <c r="B210" s="135" t="s">
        <v>101</v>
      </c>
      <c r="C210" s="125"/>
      <c r="D210" s="125"/>
      <c r="E210" s="125"/>
      <c r="F210" s="125"/>
      <c r="G210" s="125"/>
      <c r="H210" s="96"/>
      <c r="I210" s="97"/>
    </row>
    <row r="211" spans="1:9" ht="15.75" customHeight="1" x14ac:dyDescent="0.3">
      <c r="A211" s="126"/>
      <c r="B211" s="135" t="s">
        <v>102</v>
      </c>
      <c r="C211" s="125"/>
      <c r="D211" s="125"/>
      <c r="E211" s="125"/>
      <c r="F211" s="125"/>
      <c r="G211" s="125"/>
      <c r="H211" s="96"/>
      <c r="I211" s="97"/>
    </row>
    <row r="212" spans="1:9" ht="15.75" customHeight="1" x14ac:dyDescent="0.3">
      <c r="A212" s="126"/>
      <c r="B212" s="135" t="s">
        <v>103</v>
      </c>
      <c r="C212" s="125"/>
      <c r="D212" s="125"/>
      <c r="E212" s="125"/>
      <c r="F212" s="125"/>
      <c r="G212" s="125"/>
      <c r="H212" s="96"/>
      <c r="I212" s="97"/>
    </row>
    <row r="213" spans="1:9" ht="15.75" customHeight="1" x14ac:dyDescent="0.3">
      <c r="A213" s="126"/>
      <c r="B213" s="125"/>
      <c r="C213" s="125" t="s">
        <v>104</v>
      </c>
      <c r="D213" s="125"/>
      <c r="E213" s="125"/>
      <c r="F213" s="125"/>
      <c r="G213" s="125"/>
      <c r="H213" s="96"/>
      <c r="I213" s="97"/>
    </row>
    <row r="214" spans="1:9" ht="15.75" customHeight="1" x14ac:dyDescent="0.3">
      <c r="A214" s="126"/>
      <c r="B214" s="135" t="s">
        <v>105</v>
      </c>
      <c r="C214" s="125"/>
      <c r="D214" s="125"/>
      <c r="E214" s="125"/>
      <c r="F214" s="125"/>
      <c r="G214" s="125"/>
      <c r="H214" s="96"/>
      <c r="I214" s="97"/>
    </row>
    <row r="215" spans="1:9" ht="15.75" customHeight="1" x14ac:dyDescent="0.3">
      <c r="A215" s="127"/>
      <c r="B215" s="128"/>
      <c r="C215" s="136" t="s">
        <v>106</v>
      </c>
      <c r="D215" s="128"/>
      <c r="E215" s="128"/>
      <c r="F215" s="128"/>
      <c r="G215" s="128"/>
      <c r="H215" s="98"/>
      <c r="I215" s="99"/>
    </row>
    <row r="216" spans="1:9" ht="15.75" customHeight="1" x14ac:dyDescent="0.3">
      <c r="A216" s="129" t="s">
        <v>107</v>
      </c>
      <c r="B216" s="135" t="s">
        <v>108</v>
      </c>
      <c r="C216" s="135"/>
      <c r="D216" s="125"/>
      <c r="E216" s="125"/>
      <c r="F216" s="125"/>
      <c r="G216" s="125"/>
      <c r="H216" s="96"/>
      <c r="I216" s="97"/>
    </row>
    <row r="217" spans="1:9" ht="15.75" customHeight="1" x14ac:dyDescent="0.3">
      <c r="A217" s="126"/>
      <c r="B217" s="135" t="s">
        <v>109</v>
      </c>
      <c r="C217" s="135"/>
      <c r="D217" s="125"/>
      <c r="E217" s="125"/>
      <c r="F217" s="125"/>
      <c r="G217" s="125"/>
      <c r="H217" s="96"/>
      <c r="I217" s="97"/>
    </row>
    <row r="218" spans="1:9" ht="15.75" customHeight="1" x14ac:dyDescent="0.3">
      <c r="A218" s="126"/>
      <c r="B218" s="135" t="s">
        <v>110</v>
      </c>
      <c r="C218" s="135"/>
      <c r="D218" s="125"/>
      <c r="E218" s="125"/>
      <c r="F218" s="125"/>
      <c r="G218" s="125"/>
      <c r="H218" s="96"/>
      <c r="I218" s="97"/>
    </row>
    <row r="219" spans="1:9" ht="15.75" customHeight="1" x14ac:dyDescent="0.3">
      <c r="A219" s="126"/>
      <c r="B219" s="135" t="s">
        <v>111</v>
      </c>
      <c r="C219" s="135"/>
      <c r="D219" s="125"/>
      <c r="E219" s="125"/>
      <c r="F219" s="125"/>
      <c r="G219" s="125"/>
      <c r="H219" s="96"/>
      <c r="I219" s="97"/>
    </row>
    <row r="220" spans="1:9" ht="15.75" customHeight="1" x14ac:dyDescent="0.3">
      <c r="A220" s="126"/>
      <c r="B220" s="135" t="s">
        <v>112</v>
      </c>
      <c r="C220" s="135"/>
      <c r="D220" s="125"/>
      <c r="E220" s="125"/>
      <c r="F220" s="125"/>
      <c r="G220" s="125"/>
      <c r="H220" s="96"/>
      <c r="I220" s="97"/>
    </row>
    <row r="221" spans="1:9" ht="15.75" customHeight="1" x14ac:dyDescent="0.3">
      <c r="A221" s="126"/>
      <c r="B221" s="135" t="s">
        <v>113</v>
      </c>
      <c r="C221" s="135"/>
      <c r="D221" s="125"/>
      <c r="E221" s="125"/>
      <c r="F221" s="125"/>
      <c r="G221" s="125"/>
      <c r="H221" s="96"/>
      <c r="I221" s="97"/>
    </row>
    <row r="222" spans="1:9" ht="15.75" customHeight="1" x14ac:dyDescent="0.3">
      <c r="A222" s="126"/>
      <c r="B222" s="125"/>
      <c r="C222" s="135" t="s">
        <v>114</v>
      </c>
      <c r="D222" s="125"/>
      <c r="E222" s="125"/>
      <c r="F222" s="125"/>
      <c r="G222" s="125"/>
      <c r="H222" s="96"/>
      <c r="I222" s="97"/>
    </row>
    <row r="223" spans="1:9" ht="15.75" customHeight="1" thickBot="1" x14ac:dyDescent="0.35">
      <c r="A223" s="130"/>
      <c r="B223" s="137" t="s">
        <v>115</v>
      </c>
      <c r="C223" s="131"/>
      <c r="D223" s="131"/>
      <c r="E223" s="131"/>
      <c r="F223" s="131"/>
      <c r="G223" s="131"/>
      <c r="H223" s="100"/>
      <c r="I223" s="101"/>
    </row>
    <row r="225" spans="1:9" ht="30" customHeight="1" x14ac:dyDescent="0.3">
      <c r="A225" s="65" t="s">
        <v>57</v>
      </c>
      <c r="B225" s="65"/>
      <c r="H225" s="167"/>
      <c r="I225" s="167"/>
    </row>
    <row r="226" spans="1:9" ht="8.25" customHeight="1" thickBot="1" x14ac:dyDescent="0.25">
      <c r="A226" s="67"/>
      <c r="B226" s="67"/>
      <c r="C226" s="67"/>
      <c r="D226" s="67"/>
      <c r="E226" s="67"/>
      <c r="F226" s="67"/>
      <c r="G226" s="67"/>
      <c r="H226" s="67"/>
      <c r="I226" s="67"/>
    </row>
    <row r="227" spans="1:9" ht="30" customHeight="1" x14ac:dyDescent="0.2">
      <c r="A227" s="68" t="s">
        <v>58</v>
      </c>
      <c r="B227" s="168" t="str">
        <f>Seeding!$H$5</f>
        <v>2012 IFPA U.S. Open Freestyle Championships</v>
      </c>
      <c r="C227" s="168"/>
      <c r="D227" s="168"/>
      <c r="E227" s="168"/>
      <c r="F227" s="69" t="s">
        <v>59</v>
      </c>
      <c r="G227" s="171"/>
      <c r="H227" s="171"/>
      <c r="I227" s="70"/>
    </row>
    <row r="228" spans="1:9" ht="30" customHeight="1" x14ac:dyDescent="0.2">
      <c r="A228" s="71" t="s">
        <v>60</v>
      </c>
      <c r="B228" s="170"/>
      <c r="C228" s="170"/>
      <c r="D228" s="170"/>
      <c r="E228" s="170"/>
      <c r="F228" s="72" t="s">
        <v>61</v>
      </c>
      <c r="G228" s="73"/>
      <c r="H228" s="74" t="s">
        <v>62</v>
      </c>
      <c r="I228" s="73" t="s">
        <v>51</v>
      </c>
    </row>
    <row r="229" spans="1:9" ht="30" customHeight="1" x14ac:dyDescent="0.2">
      <c r="A229" s="68" t="s">
        <v>63</v>
      </c>
      <c r="B229" s="169"/>
      <c r="C229" s="169"/>
      <c r="D229" s="169"/>
      <c r="E229" s="169"/>
      <c r="F229" s="172" t="s">
        <v>64</v>
      </c>
      <c r="G229" s="173"/>
      <c r="H229" s="173"/>
      <c r="I229" s="173"/>
    </row>
    <row r="231" spans="1:9" s="90" customFormat="1" ht="50.25" customHeight="1" thickBot="1" x14ac:dyDescent="0.25">
      <c r="A231" s="176" t="s">
        <v>72</v>
      </c>
      <c r="B231" s="177"/>
      <c r="C231" s="76" t="s">
        <v>65</v>
      </c>
      <c r="D231" s="76" t="s">
        <v>66</v>
      </c>
      <c r="E231" s="77" t="s">
        <v>67</v>
      </c>
      <c r="F231" s="102" t="s">
        <v>71</v>
      </c>
      <c r="G231" s="78" t="s">
        <v>68</v>
      </c>
      <c r="H231" s="103" t="s">
        <v>116</v>
      </c>
      <c r="I231" s="138" t="s">
        <v>69</v>
      </c>
    </row>
    <row r="232" spans="1:9" ht="33.75" customHeight="1" thickTop="1" x14ac:dyDescent="0.2">
      <c r="A232" s="174" t="str">
        <f>IF(Scoring!A68&lt;&gt;"",Scoring!A68,"")</f>
        <v/>
      </c>
      <c r="B232" s="175"/>
      <c r="C232" s="79"/>
      <c r="D232" s="79"/>
      <c r="E232" s="80"/>
      <c r="F232" s="81"/>
      <c r="G232" s="82"/>
      <c r="H232" s="83"/>
      <c r="I232" s="81"/>
    </row>
    <row r="233" spans="1:9" ht="33.75" customHeight="1" x14ac:dyDescent="0.2">
      <c r="A233" s="174" t="str">
        <f>IF(Scoring!A69&lt;&gt;"",Scoring!A69,"")</f>
        <v/>
      </c>
      <c r="B233" s="175"/>
      <c r="C233" s="84"/>
      <c r="D233" s="84"/>
      <c r="E233" s="85"/>
      <c r="F233" s="86"/>
      <c r="G233" s="87"/>
      <c r="H233" s="88"/>
      <c r="I233" s="86"/>
    </row>
    <row r="234" spans="1:9" ht="33.75" customHeight="1" x14ac:dyDescent="0.2">
      <c r="A234" s="174" t="str">
        <f>IF(Scoring!A70&lt;&gt;"",Scoring!A70,"")</f>
        <v/>
      </c>
      <c r="B234" s="175"/>
      <c r="C234" s="84"/>
      <c r="D234" s="84"/>
      <c r="E234" s="85"/>
      <c r="F234" s="86"/>
      <c r="G234" s="87"/>
      <c r="H234" s="88"/>
      <c r="I234" s="86"/>
    </row>
    <row r="235" spans="1:9" ht="33.75" customHeight="1" x14ac:dyDescent="0.2">
      <c r="A235" s="174" t="str">
        <f>IF(Scoring!A71&lt;&gt;"",Scoring!A71,"")</f>
        <v/>
      </c>
      <c r="B235" s="175"/>
      <c r="C235" s="84"/>
      <c r="D235" s="84"/>
      <c r="E235" s="85"/>
      <c r="F235" s="86"/>
      <c r="G235" s="87"/>
      <c r="H235" s="88"/>
      <c r="I235" s="86"/>
    </row>
    <row r="236" spans="1:9" ht="33.75" customHeight="1" x14ac:dyDescent="0.2">
      <c r="A236" s="174" t="str">
        <f>IF(Scoring!A72&lt;&gt;"",Scoring!A72,"")</f>
        <v/>
      </c>
      <c r="B236" s="175"/>
      <c r="C236" s="84"/>
      <c r="D236" s="84"/>
      <c r="E236" s="85"/>
      <c r="F236" s="86"/>
      <c r="G236" s="87"/>
      <c r="H236" s="88"/>
      <c r="I236" s="86"/>
    </row>
    <row r="237" spans="1:9" ht="33.75" customHeight="1" x14ac:dyDescent="0.2">
      <c r="A237" s="174" t="str">
        <f>IF(Scoring!A73&lt;&gt;"",Scoring!A73,"")</f>
        <v/>
      </c>
      <c r="B237" s="175"/>
      <c r="C237" s="84"/>
      <c r="D237" s="84"/>
      <c r="E237" s="85"/>
      <c r="F237" s="86"/>
      <c r="G237" s="87"/>
      <c r="H237" s="88"/>
      <c r="I237" s="86"/>
    </row>
    <row r="238" spans="1:9" ht="33.75" customHeight="1" x14ac:dyDescent="0.2">
      <c r="A238" s="174" t="str">
        <f>IF(Scoring!A74&lt;&gt;"",Scoring!A74,"")</f>
        <v/>
      </c>
      <c r="B238" s="175"/>
      <c r="C238" s="84"/>
      <c r="D238" s="84"/>
      <c r="E238" s="85"/>
      <c r="F238" s="86"/>
      <c r="G238" s="87"/>
      <c r="H238" s="88"/>
      <c r="I238" s="86"/>
    </row>
    <row r="239" spans="1:9" ht="33.75" customHeight="1" x14ac:dyDescent="0.2">
      <c r="A239" s="174" t="str">
        <f>IF(Scoring!A75&lt;&gt;"",Scoring!A75,"")</f>
        <v/>
      </c>
      <c r="B239" s="175"/>
      <c r="C239" s="84"/>
      <c r="D239" s="84"/>
      <c r="E239" s="85"/>
      <c r="F239" s="86"/>
      <c r="G239" s="87"/>
      <c r="H239" s="88"/>
      <c r="I239" s="86"/>
    </row>
    <row r="240" spans="1:9" ht="33.75" customHeight="1" x14ac:dyDescent="0.2">
      <c r="A240" s="174" t="str">
        <f>IF(Scoring!A76&lt;&gt;"",Scoring!A76,"")</f>
        <v/>
      </c>
      <c r="B240" s="175"/>
      <c r="C240" s="84"/>
      <c r="D240" s="84"/>
      <c r="E240" s="85"/>
      <c r="F240" s="86"/>
      <c r="G240" s="87"/>
      <c r="H240" s="88"/>
      <c r="I240" s="86"/>
    </row>
    <row r="241" spans="1:9" ht="33.75" customHeight="1" x14ac:dyDescent="0.2">
      <c r="A241" s="174" t="str">
        <f>IF(Scoring!A77&lt;&gt;"",Scoring!A77,"")</f>
        <v/>
      </c>
      <c r="B241" s="175"/>
      <c r="C241" s="84"/>
      <c r="D241" s="84"/>
      <c r="E241" s="85"/>
      <c r="F241" s="86"/>
      <c r="G241" s="87"/>
      <c r="H241" s="88"/>
      <c r="I241" s="86"/>
    </row>
    <row r="242" spans="1:9" ht="30" customHeight="1" x14ac:dyDescent="0.2">
      <c r="A242" s="89"/>
      <c r="B242" s="89"/>
      <c r="C242" s="75"/>
      <c r="D242" s="75"/>
      <c r="E242" s="75"/>
      <c r="F242" s="75"/>
      <c r="G242" s="75"/>
      <c r="H242" s="75"/>
      <c r="I242" s="75"/>
    </row>
    <row r="243" spans="1:9" ht="15" customHeight="1" thickBot="1" x14ac:dyDescent="0.25"/>
    <row r="244" spans="1:9" ht="16.5" customHeight="1" x14ac:dyDescent="0.3">
      <c r="A244" s="132" t="s">
        <v>97</v>
      </c>
      <c r="B244" s="133" t="s">
        <v>98</v>
      </c>
      <c r="C244" s="123"/>
      <c r="D244" s="123"/>
      <c r="E244" s="124"/>
      <c r="F244" s="124"/>
      <c r="G244" s="123"/>
      <c r="H244" s="94"/>
      <c r="I244" s="95"/>
    </row>
    <row r="245" spans="1:9" ht="16.5" customHeight="1" x14ac:dyDescent="0.3">
      <c r="A245" s="134"/>
      <c r="B245" s="135" t="s">
        <v>99</v>
      </c>
      <c r="C245" s="125"/>
      <c r="D245" s="125"/>
      <c r="E245" s="125"/>
      <c r="F245" s="125"/>
      <c r="G245" s="125"/>
      <c r="H245" s="96"/>
      <c r="I245" s="97"/>
    </row>
    <row r="246" spans="1:9" ht="15.75" customHeight="1" x14ac:dyDescent="0.3">
      <c r="A246" s="126"/>
      <c r="B246" s="135" t="s">
        <v>100</v>
      </c>
      <c r="C246" s="125"/>
      <c r="D246" s="125"/>
      <c r="E246" s="125"/>
      <c r="F246" s="125"/>
      <c r="G246" s="125"/>
      <c r="H246" s="96"/>
      <c r="I246" s="97"/>
    </row>
    <row r="247" spans="1:9" ht="15.75" customHeight="1" x14ac:dyDescent="0.3">
      <c r="A247" s="126"/>
      <c r="B247" s="135" t="s">
        <v>101</v>
      </c>
      <c r="C247" s="125"/>
      <c r="D247" s="125"/>
      <c r="E247" s="125"/>
      <c r="F247" s="125"/>
      <c r="G247" s="125"/>
      <c r="H247" s="96"/>
      <c r="I247" s="97"/>
    </row>
    <row r="248" spans="1:9" ht="15.75" customHeight="1" x14ac:dyDescent="0.3">
      <c r="A248" s="126"/>
      <c r="B248" s="135" t="s">
        <v>102</v>
      </c>
      <c r="C248" s="125"/>
      <c r="D248" s="125"/>
      <c r="E248" s="125"/>
      <c r="F248" s="125"/>
      <c r="G248" s="125"/>
      <c r="H248" s="96"/>
      <c r="I248" s="97"/>
    </row>
    <row r="249" spans="1:9" ht="15.75" customHeight="1" x14ac:dyDescent="0.3">
      <c r="A249" s="126"/>
      <c r="B249" s="135" t="s">
        <v>103</v>
      </c>
      <c r="C249" s="125"/>
      <c r="D249" s="125"/>
      <c r="E249" s="125"/>
      <c r="F249" s="125"/>
      <c r="G249" s="125"/>
      <c r="H249" s="96"/>
      <c r="I249" s="97"/>
    </row>
    <row r="250" spans="1:9" ht="15.75" customHeight="1" x14ac:dyDescent="0.3">
      <c r="A250" s="126"/>
      <c r="B250" s="125"/>
      <c r="C250" s="125" t="s">
        <v>104</v>
      </c>
      <c r="D250" s="125"/>
      <c r="E250" s="125"/>
      <c r="F250" s="125"/>
      <c r="G250" s="125"/>
      <c r="H250" s="96"/>
      <c r="I250" s="97"/>
    </row>
    <row r="251" spans="1:9" ht="15.75" customHeight="1" x14ac:dyDescent="0.3">
      <c r="A251" s="126"/>
      <c r="B251" s="135" t="s">
        <v>105</v>
      </c>
      <c r="C251" s="125"/>
      <c r="D251" s="125"/>
      <c r="E251" s="125"/>
      <c r="F251" s="125"/>
      <c r="G251" s="125"/>
      <c r="H251" s="96"/>
      <c r="I251" s="97"/>
    </row>
    <row r="252" spans="1:9" ht="15.75" customHeight="1" x14ac:dyDescent="0.3">
      <c r="A252" s="127"/>
      <c r="B252" s="128"/>
      <c r="C252" s="136" t="s">
        <v>106</v>
      </c>
      <c r="D252" s="128"/>
      <c r="E252" s="128"/>
      <c r="F252" s="128"/>
      <c r="G252" s="128"/>
      <c r="H252" s="98"/>
      <c r="I252" s="99"/>
    </row>
    <row r="253" spans="1:9" ht="15.75" customHeight="1" x14ac:dyDescent="0.3">
      <c r="A253" s="129" t="s">
        <v>107</v>
      </c>
      <c r="B253" s="135" t="s">
        <v>108</v>
      </c>
      <c r="C253" s="135"/>
      <c r="D253" s="125"/>
      <c r="E253" s="125"/>
      <c r="F253" s="125"/>
      <c r="G253" s="125"/>
      <c r="H253" s="96"/>
      <c r="I253" s="97"/>
    </row>
    <row r="254" spans="1:9" ht="15.75" customHeight="1" x14ac:dyDescent="0.3">
      <c r="A254" s="126"/>
      <c r="B254" s="135" t="s">
        <v>109</v>
      </c>
      <c r="C254" s="135"/>
      <c r="D254" s="125"/>
      <c r="E254" s="125"/>
      <c r="F254" s="125"/>
      <c r="G254" s="125"/>
      <c r="H254" s="96"/>
      <c r="I254" s="97"/>
    </row>
    <row r="255" spans="1:9" ht="15.75" customHeight="1" x14ac:dyDescent="0.3">
      <c r="A255" s="126"/>
      <c r="B255" s="135" t="s">
        <v>110</v>
      </c>
      <c r="C255" s="135"/>
      <c r="D255" s="125"/>
      <c r="E255" s="125"/>
      <c r="F255" s="125"/>
      <c r="G255" s="125"/>
      <c r="H255" s="96"/>
      <c r="I255" s="97"/>
    </row>
    <row r="256" spans="1:9" ht="15.75" customHeight="1" x14ac:dyDescent="0.3">
      <c r="A256" s="126"/>
      <c r="B256" s="135" t="s">
        <v>111</v>
      </c>
      <c r="C256" s="135"/>
      <c r="D256" s="125"/>
      <c r="E256" s="125"/>
      <c r="F256" s="125"/>
      <c r="G256" s="125"/>
      <c r="H256" s="96"/>
      <c r="I256" s="97"/>
    </row>
    <row r="257" spans="1:9" ht="15.75" customHeight="1" x14ac:dyDescent="0.3">
      <c r="A257" s="126"/>
      <c r="B257" s="135" t="s">
        <v>112</v>
      </c>
      <c r="C257" s="135"/>
      <c r="D257" s="125"/>
      <c r="E257" s="125"/>
      <c r="F257" s="125"/>
      <c r="G257" s="125"/>
      <c r="H257" s="96"/>
      <c r="I257" s="97"/>
    </row>
    <row r="258" spans="1:9" ht="15.75" customHeight="1" x14ac:dyDescent="0.3">
      <c r="A258" s="126"/>
      <c r="B258" s="135" t="s">
        <v>113</v>
      </c>
      <c r="C258" s="135"/>
      <c r="D258" s="125"/>
      <c r="E258" s="125"/>
      <c r="F258" s="125"/>
      <c r="G258" s="125"/>
      <c r="H258" s="96"/>
      <c r="I258" s="97"/>
    </row>
    <row r="259" spans="1:9" ht="15.75" customHeight="1" x14ac:dyDescent="0.3">
      <c r="A259" s="126"/>
      <c r="B259" s="125"/>
      <c r="C259" s="135" t="s">
        <v>114</v>
      </c>
      <c r="D259" s="125"/>
      <c r="E259" s="125"/>
      <c r="F259" s="125"/>
      <c r="G259" s="125"/>
      <c r="H259" s="96"/>
      <c r="I259" s="97"/>
    </row>
    <row r="260" spans="1:9" ht="15.75" customHeight="1" thickBot="1" x14ac:dyDescent="0.35">
      <c r="A260" s="130"/>
      <c r="B260" s="137" t="s">
        <v>115</v>
      </c>
      <c r="C260" s="131"/>
      <c r="D260" s="131"/>
      <c r="E260" s="131"/>
      <c r="F260" s="131"/>
      <c r="G260" s="131"/>
      <c r="H260" s="100"/>
      <c r="I260" s="101"/>
    </row>
    <row r="262" spans="1:9" ht="30" customHeight="1" x14ac:dyDescent="0.3">
      <c r="A262" s="65" t="s">
        <v>57</v>
      </c>
      <c r="B262" s="65"/>
      <c r="H262" s="167"/>
      <c r="I262" s="167"/>
    </row>
    <row r="263" spans="1:9" ht="8.25" customHeight="1" thickBot="1" x14ac:dyDescent="0.25">
      <c r="A263" s="67"/>
      <c r="B263" s="67"/>
      <c r="C263" s="67"/>
      <c r="D263" s="67"/>
      <c r="E263" s="67"/>
      <c r="F263" s="67"/>
      <c r="G263" s="67"/>
      <c r="H263" s="67"/>
      <c r="I263" s="67"/>
    </row>
    <row r="264" spans="1:9" ht="30" customHeight="1" x14ac:dyDescent="0.2">
      <c r="A264" s="68" t="s">
        <v>58</v>
      </c>
      <c r="B264" s="168" t="str">
        <f>Seeding!$H$5</f>
        <v>2012 IFPA U.S. Open Freestyle Championships</v>
      </c>
      <c r="C264" s="168"/>
      <c r="D264" s="168"/>
      <c r="E264" s="168"/>
      <c r="F264" s="69" t="s">
        <v>59</v>
      </c>
      <c r="G264" s="171"/>
      <c r="H264" s="171"/>
      <c r="I264" s="70"/>
    </row>
    <row r="265" spans="1:9" ht="30" customHeight="1" x14ac:dyDescent="0.2">
      <c r="A265" s="71" t="s">
        <v>60</v>
      </c>
      <c r="B265" s="170"/>
      <c r="C265" s="170"/>
      <c r="D265" s="170"/>
      <c r="E265" s="170"/>
      <c r="F265" s="72" t="s">
        <v>61</v>
      </c>
      <c r="G265" s="73"/>
      <c r="H265" s="74" t="s">
        <v>62</v>
      </c>
      <c r="I265" s="73" t="s">
        <v>52</v>
      </c>
    </row>
    <row r="266" spans="1:9" ht="30" customHeight="1" x14ac:dyDescent="0.2">
      <c r="A266" s="68" t="s">
        <v>63</v>
      </c>
      <c r="B266" s="169"/>
      <c r="C266" s="169"/>
      <c r="D266" s="169"/>
      <c r="E266" s="169"/>
      <c r="F266" s="172" t="s">
        <v>64</v>
      </c>
      <c r="G266" s="173"/>
      <c r="H266" s="173"/>
      <c r="I266" s="173"/>
    </row>
    <row r="268" spans="1:9" s="90" customFormat="1" ht="50.25" customHeight="1" thickBot="1" x14ac:dyDescent="0.25">
      <c r="A268" s="176" t="s">
        <v>72</v>
      </c>
      <c r="B268" s="177"/>
      <c r="C268" s="76" t="s">
        <v>65</v>
      </c>
      <c r="D268" s="76" t="s">
        <v>66</v>
      </c>
      <c r="E268" s="77" t="s">
        <v>67</v>
      </c>
      <c r="F268" s="102" t="s">
        <v>71</v>
      </c>
      <c r="G268" s="78" t="s">
        <v>68</v>
      </c>
      <c r="H268" s="103" t="s">
        <v>116</v>
      </c>
      <c r="I268" s="138" t="s">
        <v>69</v>
      </c>
    </row>
    <row r="269" spans="1:9" ht="33.75" customHeight="1" thickTop="1" x14ac:dyDescent="0.2">
      <c r="A269" s="174" t="str">
        <f>IF(Scoring!A79&lt;&gt;"",Scoring!A79,"")</f>
        <v/>
      </c>
      <c r="B269" s="175"/>
      <c r="C269" s="79"/>
      <c r="D269" s="79"/>
      <c r="E269" s="80"/>
      <c r="F269" s="81"/>
      <c r="G269" s="82"/>
      <c r="H269" s="83"/>
      <c r="I269" s="81"/>
    </row>
    <row r="270" spans="1:9" ht="33.75" customHeight="1" x14ac:dyDescent="0.2">
      <c r="A270" s="174" t="str">
        <f>IF(Scoring!A80&lt;&gt;"",Scoring!A80,"")</f>
        <v/>
      </c>
      <c r="B270" s="175"/>
      <c r="C270" s="84"/>
      <c r="D270" s="84"/>
      <c r="E270" s="85"/>
      <c r="F270" s="86"/>
      <c r="G270" s="87"/>
      <c r="H270" s="88"/>
      <c r="I270" s="86"/>
    </row>
    <row r="271" spans="1:9" ht="33.75" customHeight="1" x14ac:dyDescent="0.2">
      <c r="A271" s="174" t="str">
        <f>IF(Scoring!A81&lt;&gt;"",Scoring!A81,"")</f>
        <v/>
      </c>
      <c r="B271" s="175"/>
      <c r="C271" s="84"/>
      <c r="D271" s="84"/>
      <c r="E271" s="85"/>
      <c r="F271" s="86"/>
      <c r="G271" s="87"/>
      <c r="H271" s="88"/>
      <c r="I271" s="86"/>
    </row>
    <row r="272" spans="1:9" ht="33.75" customHeight="1" x14ac:dyDescent="0.2">
      <c r="A272" s="174" t="str">
        <f>IF(Scoring!A82&lt;&gt;"",Scoring!A82,"")</f>
        <v/>
      </c>
      <c r="B272" s="175"/>
      <c r="C272" s="84"/>
      <c r="D272" s="84"/>
      <c r="E272" s="85"/>
      <c r="F272" s="86"/>
      <c r="G272" s="87"/>
      <c r="H272" s="88"/>
      <c r="I272" s="86"/>
    </row>
    <row r="273" spans="1:9" ht="33.75" customHeight="1" x14ac:dyDescent="0.2">
      <c r="A273" s="174" t="str">
        <f>IF(Scoring!A83&lt;&gt;"",Scoring!A83,"")</f>
        <v/>
      </c>
      <c r="B273" s="175"/>
      <c r="C273" s="84"/>
      <c r="D273" s="84"/>
      <c r="E273" s="85"/>
      <c r="F273" s="86"/>
      <c r="G273" s="87"/>
      <c r="H273" s="88"/>
      <c r="I273" s="86"/>
    </row>
    <row r="274" spans="1:9" ht="33.75" customHeight="1" x14ac:dyDescent="0.2">
      <c r="A274" s="174" t="str">
        <f>IF(Scoring!A84&lt;&gt;"",Scoring!A84,"")</f>
        <v/>
      </c>
      <c r="B274" s="175"/>
      <c r="C274" s="84"/>
      <c r="D274" s="84"/>
      <c r="E274" s="85"/>
      <c r="F274" s="86"/>
      <c r="G274" s="87"/>
      <c r="H274" s="88"/>
      <c r="I274" s="86"/>
    </row>
    <row r="275" spans="1:9" ht="33.75" customHeight="1" x14ac:dyDescent="0.2">
      <c r="A275" s="174" t="str">
        <f>IF(Scoring!A85&lt;&gt;"",Scoring!A85,"")</f>
        <v/>
      </c>
      <c r="B275" s="175"/>
      <c r="C275" s="84"/>
      <c r="D275" s="84"/>
      <c r="E275" s="85"/>
      <c r="F275" s="86"/>
      <c r="G275" s="87"/>
      <c r="H275" s="88"/>
      <c r="I275" s="86"/>
    </row>
    <row r="276" spans="1:9" ht="33.75" customHeight="1" x14ac:dyDescent="0.2">
      <c r="A276" s="174" t="str">
        <f>IF(Scoring!A86&lt;&gt;"",Scoring!A86,"")</f>
        <v/>
      </c>
      <c r="B276" s="175"/>
      <c r="C276" s="84"/>
      <c r="D276" s="84"/>
      <c r="E276" s="85"/>
      <c r="F276" s="86"/>
      <c r="G276" s="87"/>
      <c r="H276" s="88"/>
      <c r="I276" s="86"/>
    </row>
    <row r="277" spans="1:9" ht="33.75" customHeight="1" x14ac:dyDescent="0.2">
      <c r="A277" s="174" t="str">
        <f>IF(Scoring!A87&lt;&gt;"",Scoring!A87,"")</f>
        <v/>
      </c>
      <c r="B277" s="175"/>
      <c r="C277" s="84"/>
      <c r="D277" s="84"/>
      <c r="E277" s="85"/>
      <c r="F277" s="86"/>
      <c r="G277" s="87"/>
      <c r="H277" s="88"/>
      <c r="I277" s="86"/>
    </row>
    <row r="278" spans="1:9" ht="33.75" customHeight="1" x14ac:dyDescent="0.2">
      <c r="A278" s="174" t="str">
        <f>IF(Scoring!A88&lt;&gt;"",Scoring!A88,"")</f>
        <v/>
      </c>
      <c r="B278" s="175"/>
      <c r="C278" s="84"/>
      <c r="D278" s="84"/>
      <c r="E278" s="85"/>
      <c r="F278" s="86"/>
      <c r="G278" s="87"/>
      <c r="H278" s="88"/>
      <c r="I278" s="86"/>
    </row>
    <row r="279" spans="1:9" ht="30" customHeight="1" x14ac:dyDescent="0.2">
      <c r="A279" s="89"/>
      <c r="B279" s="89"/>
      <c r="C279" s="75"/>
      <c r="D279" s="75"/>
      <c r="E279" s="75"/>
      <c r="F279" s="75"/>
      <c r="G279" s="75"/>
      <c r="H279" s="75"/>
      <c r="I279" s="75"/>
    </row>
    <row r="280" spans="1:9" ht="15" customHeight="1" thickBot="1" x14ac:dyDescent="0.25"/>
    <row r="281" spans="1:9" ht="16.5" customHeight="1" x14ac:dyDescent="0.3">
      <c r="A281" s="132" t="s">
        <v>97</v>
      </c>
      <c r="B281" s="133" t="s">
        <v>98</v>
      </c>
      <c r="C281" s="123"/>
      <c r="D281" s="123"/>
      <c r="E281" s="124"/>
      <c r="F281" s="124"/>
      <c r="G281" s="123"/>
      <c r="H281" s="94"/>
      <c r="I281" s="95"/>
    </row>
    <row r="282" spans="1:9" ht="16.5" customHeight="1" x14ac:dyDescent="0.3">
      <c r="A282" s="134"/>
      <c r="B282" s="135" t="s">
        <v>99</v>
      </c>
      <c r="C282" s="125"/>
      <c r="D282" s="125"/>
      <c r="E282" s="125"/>
      <c r="F282" s="125"/>
      <c r="G282" s="125"/>
      <c r="H282" s="96"/>
      <c r="I282" s="97"/>
    </row>
    <row r="283" spans="1:9" ht="15.75" customHeight="1" x14ac:dyDescent="0.3">
      <c r="A283" s="126"/>
      <c r="B283" s="135" t="s">
        <v>100</v>
      </c>
      <c r="C283" s="125"/>
      <c r="D283" s="125"/>
      <c r="E283" s="125"/>
      <c r="F283" s="125"/>
      <c r="G283" s="125"/>
      <c r="H283" s="96"/>
      <c r="I283" s="97"/>
    </row>
    <row r="284" spans="1:9" ht="15.75" customHeight="1" x14ac:dyDescent="0.3">
      <c r="A284" s="126"/>
      <c r="B284" s="135" t="s">
        <v>101</v>
      </c>
      <c r="C284" s="125"/>
      <c r="D284" s="125"/>
      <c r="E284" s="125"/>
      <c r="F284" s="125"/>
      <c r="G284" s="125"/>
      <c r="H284" s="96"/>
      <c r="I284" s="97"/>
    </row>
    <row r="285" spans="1:9" ht="15.75" customHeight="1" x14ac:dyDescent="0.3">
      <c r="A285" s="126"/>
      <c r="B285" s="135" t="s">
        <v>102</v>
      </c>
      <c r="C285" s="125"/>
      <c r="D285" s="125"/>
      <c r="E285" s="125"/>
      <c r="F285" s="125"/>
      <c r="G285" s="125"/>
      <c r="H285" s="96"/>
      <c r="I285" s="97"/>
    </row>
    <row r="286" spans="1:9" ht="15.75" customHeight="1" x14ac:dyDescent="0.3">
      <c r="A286" s="126"/>
      <c r="B286" s="135" t="s">
        <v>103</v>
      </c>
      <c r="C286" s="125"/>
      <c r="D286" s="125"/>
      <c r="E286" s="125"/>
      <c r="F286" s="125"/>
      <c r="G286" s="125"/>
      <c r="H286" s="96"/>
      <c r="I286" s="97"/>
    </row>
    <row r="287" spans="1:9" ht="15.75" customHeight="1" x14ac:dyDescent="0.3">
      <c r="A287" s="126"/>
      <c r="B287" s="125"/>
      <c r="C287" s="125" t="s">
        <v>104</v>
      </c>
      <c r="D287" s="125"/>
      <c r="E287" s="125"/>
      <c r="F287" s="125"/>
      <c r="G287" s="125"/>
      <c r="H287" s="96"/>
      <c r="I287" s="97"/>
    </row>
    <row r="288" spans="1:9" ht="15.75" customHeight="1" x14ac:dyDescent="0.3">
      <c r="A288" s="126"/>
      <c r="B288" s="135" t="s">
        <v>105</v>
      </c>
      <c r="C288" s="125"/>
      <c r="D288" s="125"/>
      <c r="E288" s="125"/>
      <c r="F288" s="125"/>
      <c r="G288" s="125"/>
      <c r="H288" s="96"/>
      <c r="I288" s="97"/>
    </row>
    <row r="289" spans="1:9" ht="15.75" customHeight="1" x14ac:dyDescent="0.3">
      <c r="A289" s="127"/>
      <c r="B289" s="128"/>
      <c r="C289" s="136" t="s">
        <v>106</v>
      </c>
      <c r="D289" s="128"/>
      <c r="E289" s="128"/>
      <c r="F289" s="128"/>
      <c r="G289" s="128"/>
      <c r="H289" s="98"/>
      <c r="I289" s="99"/>
    </row>
    <row r="290" spans="1:9" ht="15.75" customHeight="1" x14ac:dyDescent="0.3">
      <c r="A290" s="129" t="s">
        <v>107</v>
      </c>
      <c r="B290" s="135" t="s">
        <v>108</v>
      </c>
      <c r="C290" s="135"/>
      <c r="D290" s="125"/>
      <c r="E290" s="125"/>
      <c r="F290" s="125"/>
      <c r="G290" s="125"/>
      <c r="H290" s="96"/>
      <c r="I290" s="97"/>
    </row>
    <row r="291" spans="1:9" ht="15.75" customHeight="1" x14ac:dyDescent="0.3">
      <c r="A291" s="126"/>
      <c r="B291" s="135" t="s">
        <v>109</v>
      </c>
      <c r="C291" s="135"/>
      <c r="D291" s="125"/>
      <c r="E291" s="125"/>
      <c r="F291" s="125"/>
      <c r="G291" s="125"/>
      <c r="H291" s="96"/>
      <c r="I291" s="97"/>
    </row>
    <row r="292" spans="1:9" ht="15.75" customHeight="1" x14ac:dyDescent="0.3">
      <c r="A292" s="126"/>
      <c r="B292" s="135" t="s">
        <v>110</v>
      </c>
      <c r="C292" s="135"/>
      <c r="D292" s="125"/>
      <c r="E292" s="125"/>
      <c r="F292" s="125"/>
      <c r="G292" s="125"/>
      <c r="H292" s="96"/>
      <c r="I292" s="97"/>
    </row>
    <row r="293" spans="1:9" ht="15.75" customHeight="1" x14ac:dyDescent="0.3">
      <c r="A293" s="126"/>
      <c r="B293" s="135" t="s">
        <v>111</v>
      </c>
      <c r="C293" s="135"/>
      <c r="D293" s="125"/>
      <c r="E293" s="125"/>
      <c r="F293" s="125"/>
      <c r="G293" s="125"/>
      <c r="H293" s="96"/>
      <c r="I293" s="97"/>
    </row>
    <row r="294" spans="1:9" ht="15.75" customHeight="1" x14ac:dyDescent="0.3">
      <c r="A294" s="126"/>
      <c r="B294" s="135" t="s">
        <v>112</v>
      </c>
      <c r="C294" s="135"/>
      <c r="D294" s="125"/>
      <c r="E294" s="125"/>
      <c r="F294" s="125"/>
      <c r="G294" s="125"/>
      <c r="H294" s="96"/>
      <c r="I294" s="97"/>
    </row>
    <row r="295" spans="1:9" ht="15.75" customHeight="1" x14ac:dyDescent="0.3">
      <c r="A295" s="126"/>
      <c r="B295" s="135" t="s">
        <v>113</v>
      </c>
      <c r="C295" s="135"/>
      <c r="D295" s="125"/>
      <c r="E295" s="125"/>
      <c r="F295" s="125"/>
      <c r="G295" s="125"/>
      <c r="H295" s="96"/>
      <c r="I295" s="97"/>
    </row>
    <row r="296" spans="1:9" ht="15.75" customHeight="1" x14ac:dyDescent="0.3">
      <c r="A296" s="126"/>
      <c r="B296" s="125"/>
      <c r="C296" s="135" t="s">
        <v>114</v>
      </c>
      <c r="D296" s="125"/>
      <c r="E296" s="125"/>
      <c r="F296" s="125"/>
      <c r="G296" s="125"/>
      <c r="H296" s="96"/>
      <c r="I296" s="97"/>
    </row>
    <row r="297" spans="1:9" ht="15.75" customHeight="1" thickBot="1" x14ac:dyDescent="0.35">
      <c r="A297" s="130"/>
      <c r="B297" s="137" t="s">
        <v>115</v>
      </c>
      <c r="C297" s="131"/>
      <c r="D297" s="131"/>
      <c r="E297" s="131"/>
      <c r="F297" s="131"/>
      <c r="G297" s="131"/>
      <c r="H297" s="100"/>
      <c r="I297" s="101"/>
    </row>
  </sheetData>
  <mergeCells count="136">
    <mergeCell ref="A269:B269"/>
    <mergeCell ref="A270:B270"/>
    <mergeCell ref="A271:B271"/>
    <mergeCell ref="A272:B272"/>
    <mergeCell ref="B265:E265"/>
    <mergeCell ref="B266:E266"/>
    <mergeCell ref="A277:B277"/>
    <mergeCell ref="A278:B278"/>
    <mergeCell ref="A273:B273"/>
    <mergeCell ref="A274:B274"/>
    <mergeCell ref="A275:B275"/>
    <mergeCell ref="A276:B276"/>
    <mergeCell ref="A239:B239"/>
    <mergeCell ref="A232:B232"/>
    <mergeCell ref="A233:B233"/>
    <mergeCell ref="A234:B234"/>
    <mergeCell ref="A235:B235"/>
    <mergeCell ref="F266:I266"/>
    <mergeCell ref="A268:B268"/>
    <mergeCell ref="A240:B240"/>
    <mergeCell ref="A241:B241"/>
    <mergeCell ref="H262:I262"/>
    <mergeCell ref="B264:E264"/>
    <mergeCell ref="G264:H264"/>
    <mergeCell ref="A231:B231"/>
    <mergeCell ref="A203:B203"/>
    <mergeCell ref="A204:B204"/>
    <mergeCell ref="H225:I225"/>
    <mergeCell ref="B227:E227"/>
    <mergeCell ref="G227:H227"/>
    <mergeCell ref="A236:B236"/>
    <mergeCell ref="A237:B237"/>
    <mergeCell ref="A238:B238"/>
    <mergeCell ref="A201:B201"/>
    <mergeCell ref="A202:B202"/>
    <mergeCell ref="A195:B195"/>
    <mergeCell ref="A196:B196"/>
    <mergeCell ref="A197:B197"/>
    <mergeCell ref="A198:B198"/>
    <mergeCell ref="B228:E228"/>
    <mergeCell ref="B229:E229"/>
    <mergeCell ref="F229:I229"/>
    <mergeCell ref="F192:I192"/>
    <mergeCell ref="A194:B194"/>
    <mergeCell ref="A166:B166"/>
    <mergeCell ref="A167:B167"/>
    <mergeCell ref="H188:I188"/>
    <mergeCell ref="B190:E190"/>
    <mergeCell ref="G190:H190"/>
    <mergeCell ref="A199:B199"/>
    <mergeCell ref="A200:B200"/>
    <mergeCell ref="A163:B163"/>
    <mergeCell ref="A164:B164"/>
    <mergeCell ref="A165:B165"/>
    <mergeCell ref="A158:B158"/>
    <mergeCell ref="A159:B159"/>
    <mergeCell ref="A160:B160"/>
    <mergeCell ref="A161:B161"/>
    <mergeCell ref="B191:E191"/>
    <mergeCell ref="B192:E192"/>
    <mergeCell ref="B155:E155"/>
    <mergeCell ref="F155:I155"/>
    <mergeCell ref="A157:B157"/>
    <mergeCell ref="A129:B129"/>
    <mergeCell ref="A130:B130"/>
    <mergeCell ref="H151:I151"/>
    <mergeCell ref="B153:E153"/>
    <mergeCell ref="G153:H153"/>
    <mergeCell ref="A162:B162"/>
    <mergeCell ref="A125:B125"/>
    <mergeCell ref="A126:B126"/>
    <mergeCell ref="A127:B127"/>
    <mergeCell ref="A128:B128"/>
    <mergeCell ref="A121:B121"/>
    <mergeCell ref="A122:B122"/>
    <mergeCell ref="A123:B123"/>
    <mergeCell ref="A124:B124"/>
    <mergeCell ref="B154:E154"/>
    <mergeCell ref="A92:B92"/>
    <mergeCell ref="A85:B85"/>
    <mergeCell ref="A86:B86"/>
    <mergeCell ref="A87:B87"/>
    <mergeCell ref="A88:B88"/>
    <mergeCell ref="B117:E117"/>
    <mergeCell ref="B118:E118"/>
    <mergeCell ref="F118:I118"/>
    <mergeCell ref="A120:B120"/>
    <mergeCell ref="A93:B93"/>
    <mergeCell ref="H114:I114"/>
    <mergeCell ref="B116:E116"/>
    <mergeCell ref="G116:H116"/>
    <mergeCell ref="A83:B83"/>
    <mergeCell ref="A84:B84"/>
    <mergeCell ref="H77:I77"/>
    <mergeCell ref="B79:E79"/>
    <mergeCell ref="G79:H79"/>
    <mergeCell ref="B80:E80"/>
    <mergeCell ref="A89:B89"/>
    <mergeCell ref="A90:B90"/>
    <mergeCell ref="A91:B91"/>
    <mergeCell ref="A54:B54"/>
    <mergeCell ref="A55:B55"/>
    <mergeCell ref="A56:B56"/>
    <mergeCell ref="A49:B49"/>
    <mergeCell ref="A50:B50"/>
    <mergeCell ref="A51:B51"/>
    <mergeCell ref="A52:B52"/>
    <mergeCell ref="B81:E81"/>
    <mergeCell ref="F81:I81"/>
    <mergeCell ref="F43:I43"/>
    <mergeCell ref="A46:B46"/>
    <mergeCell ref="A47:B47"/>
    <mergeCell ref="A48:B48"/>
    <mergeCell ref="H39:I39"/>
    <mergeCell ref="B41:E41"/>
    <mergeCell ref="G41:H41"/>
    <mergeCell ref="B42:E42"/>
    <mergeCell ref="A53:B53"/>
    <mergeCell ref="A13:B13"/>
    <mergeCell ref="A8:B8"/>
    <mergeCell ref="A9:B9"/>
    <mergeCell ref="A16:B16"/>
    <mergeCell ref="A17:B17"/>
    <mergeCell ref="A18:B18"/>
    <mergeCell ref="B43:E43"/>
    <mergeCell ref="A14:B14"/>
    <mergeCell ref="A15:B15"/>
    <mergeCell ref="H1:I1"/>
    <mergeCell ref="B3:E3"/>
    <mergeCell ref="B5:E5"/>
    <mergeCell ref="B4:E4"/>
    <mergeCell ref="G3:H3"/>
    <mergeCell ref="F5:I5"/>
    <mergeCell ref="A10:B10"/>
    <mergeCell ref="A11:B11"/>
    <mergeCell ref="A12:B12"/>
  </mergeCells>
  <phoneticPr fontId="14" type="noConversion"/>
  <printOptions horizontalCentered="1"/>
  <pageMargins left="0.78740157480314998" right="0.78740157480314998" top="0.98425196850393704" bottom="0.98425196850393704" header="0.511811023622047" footer="0.511811023622047"/>
  <pageSetup scale="72" fitToHeight="8" orientation="portrait" horizontalDpi="4294967292" verticalDpi="4294967292" r:id="rId1"/>
  <headerFooter alignWithMargins="0"/>
  <rowBreaks count="7" manualBreakCount="7">
    <brk id="37" max="16383" man="1"/>
    <brk id="75" max="16383" man="1"/>
    <brk id="112" max="16383" man="1"/>
    <brk id="149" max="16383" man="1"/>
    <brk id="186" max="16383" man="1"/>
    <brk id="223" max="16383" man="1"/>
    <brk id="2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88"/>
  <sheetViews>
    <sheetView zoomScaleNormal="100" workbookViewId="0">
      <selection activeCell="B7" sqref="B7"/>
    </sheetView>
  </sheetViews>
  <sheetFormatPr defaultRowHeight="12.75" x14ac:dyDescent="0.2"/>
  <cols>
    <col min="1" max="1" width="40.28515625" style="7" customWidth="1"/>
    <col min="2" max="13" width="3.85546875" style="3" customWidth="1"/>
    <col min="14" max="26" width="3.85546875" style="1" hidden="1" customWidth="1"/>
    <col min="27" max="27" width="4" style="1" hidden="1" customWidth="1"/>
    <col min="28" max="28" width="3.85546875" style="1" hidden="1" customWidth="1"/>
    <col min="29" max="29" width="3.28515625" style="1" hidden="1" customWidth="1"/>
    <col min="30" max="30" width="5.85546875" style="21" bestFit="1" customWidth="1"/>
    <col min="31" max="43" width="9.140625" style="1" hidden="1" customWidth="1"/>
    <col min="44" max="44" width="9.7109375" style="1" hidden="1" customWidth="1"/>
    <col min="45" max="45" width="5.5703125" style="120" bestFit="1" customWidth="1"/>
    <col min="46" max="46" width="5.5703125" style="1" customWidth="1"/>
    <col min="47" max="16384" width="9.140625" style="1"/>
  </cols>
  <sheetData>
    <row r="1" spans="1:46" s="9" customFormat="1" ht="12" thickTop="1" thickBot="1" x14ac:dyDescent="0.2">
      <c r="A1" s="104" t="s">
        <v>33</v>
      </c>
      <c r="B1" s="105" t="s">
        <v>0</v>
      </c>
      <c r="C1" s="106" t="s">
        <v>1</v>
      </c>
      <c r="D1" s="106" t="s">
        <v>2</v>
      </c>
      <c r="E1" s="106" t="s">
        <v>3</v>
      </c>
      <c r="F1" s="106" t="s">
        <v>4</v>
      </c>
      <c r="G1" s="106" t="s">
        <v>5</v>
      </c>
      <c r="H1" s="106" t="s">
        <v>6</v>
      </c>
      <c r="I1" s="106" t="s">
        <v>7</v>
      </c>
      <c r="J1" s="106" t="s">
        <v>8</v>
      </c>
      <c r="K1" s="106" t="s">
        <v>9</v>
      </c>
      <c r="L1" s="106" t="s">
        <v>10</v>
      </c>
      <c r="M1" s="106" t="s">
        <v>11</v>
      </c>
      <c r="N1" s="107" t="s">
        <v>15</v>
      </c>
      <c r="O1" s="108" t="s">
        <v>14</v>
      </c>
      <c r="P1" s="108" t="s">
        <v>16</v>
      </c>
      <c r="Q1" s="108" t="s">
        <v>17</v>
      </c>
      <c r="R1" s="108" t="s">
        <v>18</v>
      </c>
      <c r="S1" s="108" t="s">
        <v>19</v>
      </c>
      <c r="T1" s="108" t="s">
        <v>22</v>
      </c>
      <c r="U1" s="108" t="s">
        <v>20</v>
      </c>
      <c r="V1" s="108" t="s">
        <v>23</v>
      </c>
      <c r="W1" s="108" t="s">
        <v>21</v>
      </c>
      <c r="X1" s="108" t="s">
        <v>24</v>
      </c>
      <c r="Y1" s="108" t="s">
        <v>25</v>
      </c>
      <c r="Z1" s="108"/>
      <c r="AA1" s="107" t="s">
        <v>26</v>
      </c>
      <c r="AB1" s="109" t="s">
        <v>27</v>
      </c>
      <c r="AC1" s="110" t="s">
        <v>28</v>
      </c>
      <c r="AD1" s="111" t="s">
        <v>29</v>
      </c>
      <c r="AE1" s="147"/>
      <c r="AF1" s="148"/>
      <c r="AG1" s="119" t="s">
        <v>73</v>
      </c>
      <c r="AH1" s="119" t="s">
        <v>74</v>
      </c>
      <c r="AI1" s="119" t="s">
        <v>75</v>
      </c>
      <c r="AJ1" s="119" t="s">
        <v>76</v>
      </c>
      <c r="AK1" s="119" t="s">
        <v>78</v>
      </c>
      <c r="AL1" s="119" t="s">
        <v>79</v>
      </c>
      <c r="AM1" s="119" t="s">
        <v>77</v>
      </c>
      <c r="AN1" s="119" t="s">
        <v>80</v>
      </c>
      <c r="AO1" s="119" t="s">
        <v>81</v>
      </c>
      <c r="AP1" s="119" t="s">
        <v>82</v>
      </c>
      <c r="AQ1" s="119" t="s">
        <v>83</v>
      </c>
      <c r="AR1" s="119" t="s">
        <v>84</v>
      </c>
      <c r="AS1" s="162" t="s">
        <v>85</v>
      </c>
      <c r="AT1" s="157" t="s">
        <v>86</v>
      </c>
    </row>
    <row r="2" spans="1:46" s="116" customFormat="1" ht="15" hidden="1" x14ac:dyDescent="0.2">
      <c r="A2" s="112"/>
      <c r="B2" s="113"/>
      <c r="C2" s="114"/>
      <c r="D2" s="115"/>
      <c r="E2" s="114"/>
      <c r="F2" s="115"/>
      <c r="G2" s="114"/>
      <c r="H2" s="115"/>
      <c r="I2" s="114"/>
      <c r="J2" s="115"/>
      <c r="K2" s="114"/>
      <c r="L2" s="115"/>
      <c r="M2" s="114"/>
      <c r="N2" s="10">
        <f t="shared" ref="N2:N11" si="0">IF(B2&lt;&gt;0,RANK(B2,B$2:B$11),0)</f>
        <v>0</v>
      </c>
      <c r="O2" s="11">
        <f t="shared" ref="O2:O11" si="1">IF(C2&lt;&gt;0,RANK(C2,C$2:C$11),0)</f>
        <v>0</v>
      </c>
      <c r="P2" s="11">
        <f t="shared" ref="P2:P11" si="2">IF(D2&lt;&gt;0,RANK(D2,D$2:D$11),0)</f>
        <v>0</v>
      </c>
      <c r="Q2" s="11">
        <f t="shared" ref="Q2:Q11" si="3">IF(E2&lt;&gt;0,RANK(E2,E$2:E$11),0)</f>
        <v>0</v>
      </c>
      <c r="R2" s="11">
        <f t="shared" ref="R2:R11" si="4">IF(F2&lt;&gt;0,RANK(F2,F$2:F$11),0)</f>
        <v>0</v>
      </c>
      <c r="S2" s="11">
        <f t="shared" ref="S2:S11" si="5">IF(G2&lt;&gt;0,RANK(G2,G$2:G$11),0)</f>
        <v>0</v>
      </c>
      <c r="T2" s="11">
        <f t="shared" ref="T2:T11" si="6">IF(H2&lt;&gt;0,RANK(H2,H$2:H$11),0)</f>
        <v>0</v>
      </c>
      <c r="U2" s="11">
        <f t="shared" ref="U2:U11" si="7">IF(I2&lt;&gt;0,RANK(I2,I$2:I$11),0)</f>
        <v>0</v>
      </c>
      <c r="V2" s="11">
        <f t="shared" ref="V2:V11" si="8">IF(J2&lt;&gt;0,RANK(J2,J$2:J$11),0)</f>
        <v>0</v>
      </c>
      <c r="W2" s="11">
        <f t="shared" ref="W2:W11" si="9">IF(K2&lt;&gt;0,RANK(K2,K$2:K$11),0)</f>
        <v>0</v>
      </c>
      <c r="X2" s="11">
        <f t="shared" ref="X2:X11" si="10">IF(L2&lt;&gt;0,RANK(L2,L$2:L$11),0)</f>
        <v>0</v>
      </c>
      <c r="Y2" s="11">
        <f t="shared" ref="Y2:Y11" si="11">IF(M2&lt;&gt;0,RANK(M2,M$2:M$11),0)</f>
        <v>0</v>
      </c>
      <c r="Z2" s="11"/>
      <c r="AA2" s="10">
        <f t="shared" ref="AA2:AA11" si="12">N2+P2+R2+T2+V2+X2</f>
        <v>0</v>
      </c>
      <c r="AB2" s="11">
        <f t="shared" ref="AB2:AB11" si="13">O2+Q2+S2+U2+W2+Y2</f>
        <v>0</v>
      </c>
      <c r="AC2" s="12">
        <f>AA2+AB2</f>
        <v>0</v>
      </c>
      <c r="AD2" s="40" t="str">
        <f t="shared" ref="AD2:AD11" si="14">IF(AC2&lt;&gt;0,RANK(AC2,AC$2:AC$11,1)-10+COUNT(B$2:B$11),CHAR(32))</f>
        <v xml:space="preserve"> </v>
      </c>
      <c r="AE2" s="149"/>
      <c r="AF2" s="150"/>
      <c r="AG2" s="1" t="str">
        <f t="shared" ref="AG2:AG11" si="15">IF(B2&lt;&gt;0,NORMDIST(B2,AVERAGE(B$2:B$11),STDEV(B$2:B$11),TRUE),CHAR(32))</f>
        <v xml:space="preserve"> </v>
      </c>
      <c r="AH2" s="1" t="str">
        <f t="shared" ref="AH2:AH11" si="16">IF(C2&lt;&gt;0,NORMDIST(C2,AVERAGE(C$2:C$11),STDEV(C$2:C$11),TRUE),CHAR(32))</f>
        <v xml:space="preserve"> </v>
      </c>
      <c r="AI2" s="1" t="str">
        <f t="shared" ref="AI2:AI11" si="17">IF(D2&lt;&gt;0,NORMDIST(D2,AVERAGE(D$2:D$11),STDEV(D$2:D$11),TRUE),CHAR(32))</f>
        <v xml:space="preserve"> </v>
      </c>
      <c r="AJ2" s="1" t="str">
        <f t="shared" ref="AJ2:AJ11" si="18">IF(E2&lt;&gt;0,NORMDIST(E2,AVERAGE(E$2:E$11),STDEV(E$2:E$11),TRUE),CHAR(32))</f>
        <v xml:space="preserve"> </v>
      </c>
      <c r="AK2" s="1" t="str">
        <f t="shared" ref="AK2:AK11" si="19">IF(F2&lt;&gt;0,NORMDIST(F2,AVERAGE(F$2:F$11),STDEV(F$2:F$11),TRUE),CHAR(32))</f>
        <v xml:space="preserve"> </v>
      </c>
      <c r="AL2" s="1" t="str">
        <f t="shared" ref="AL2:AL11" si="20">IF(G2&lt;&gt;0,NORMDIST(G2,AVERAGE(G$2:G$11),STDEV(G$2:G$11),TRUE),CHAR(32))</f>
        <v xml:space="preserve"> </v>
      </c>
      <c r="AM2" s="1" t="str">
        <f t="shared" ref="AM2:AM11" si="21">IF(H2&lt;&gt;0,NORMDIST(H2,AVERAGE(H$2:H$11),STDEV(H$2:H$11),TRUE),CHAR(32))</f>
        <v xml:space="preserve"> </v>
      </c>
      <c r="AN2" s="1" t="str">
        <f t="shared" ref="AN2:AN11" si="22">IF(I2&lt;&gt;0,NORMDIST(I2,AVERAGE(I$2:I$11),STDEV(I$2:I$11),TRUE),CHAR(32))</f>
        <v xml:space="preserve"> </v>
      </c>
      <c r="AO2" s="1" t="str">
        <f t="shared" ref="AO2:AO11" si="23">IF(J2&lt;&gt;0,NORMDIST(J2,AVERAGE(J$2:J$11),STDEV(J$2:J$11),TRUE),CHAR(32))</f>
        <v xml:space="preserve"> </v>
      </c>
      <c r="AP2" s="1" t="str">
        <f t="shared" ref="AP2:AP11" si="24">IF(K2&lt;&gt;0,NORMDIST(K2,AVERAGE(K$2:K$11),STDEV(K$2:K$11),TRUE),CHAR(32))</f>
        <v xml:space="preserve"> </v>
      </c>
      <c r="AQ2" s="1" t="str">
        <f t="shared" ref="AQ2:AQ11" si="25">IF(L2&lt;&gt;0,NORMDIST(L2,AVERAGE(L$2:L$11),STDEV(L$2:L$11),TRUE),CHAR(32))</f>
        <v xml:space="preserve"> </v>
      </c>
      <c r="AR2" s="1" t="str">
        <f t="shared" ref="AR2:AR11" si="26">IF(M2&lt;&gt;0,NORMDIST(M2,AVERAGE(M$2:M$11),STDEV(M$2:M$11),TRUE),CHAR(32))</f>
        <v xml:space="preserve"> </v>
      </c>
      <c r="AS2" s="120" t="str">
        <f>IF(SUM(AG2:AR2)&gt; 0,SUM(AG2:AR2), CHAR(32))</f>
        <v xml:space="preserve"> </v>
      </c>
      <c r="AT2" s="158" t="str">
        <f>IF(AS2 &lt;&gt; CHAR(32), RANK(AS2, AS$2:AS$11), CHAR(32))</f>
        <v xml:space="preserve"> </v>
      </c>
    </row>
    <row r="3" spans="1:46" ht="15" hidden="1" x14ac:dyDescent="0.2">
      <c r="A3" s="6"/>
      <c r="B3" s="2"/>
      <c r="C3" s="8"/>
      <c r="E3" s="8"/>
      <c r="G3" s="8"/>
      <c r="I3" s="8"/>
      <c r="K3" s="8"/>
      <c r="M3" s="8"/>
      <c r="N3" s="5">
        <f t="shared" si="0"/>
        <v>0</v>
      </c>
      <c r="O3" s="4">
        <f t="shared" si="1"/>
        <v>0</v>
      </c>
      <c r="P3" s="4">
        <f t="shared" si="2"/>
        <v>0</v>
      </c>
      <c r="Q3" s="4">
        <f t="shared" si="3"/>
        <v>0</v>
      </c>
      <c r="R3" s="4">
        <f t="shared" si="4"/>
        <v>0</v>
      </c>
      <c r="S3" s="4">
        <f t="shared" si="5"/>
        <v>0</v>
      </c>
      <c r="T3" s="4">
        <f t="shared" si="6"/>
        <v>0</v>
      </c>
      <c r="U3" s="4">
        <f t="shared" si="7"/>
        <v>0</v>
      </c>
      <c r="V3" s="4">
        <f t="shared" si="8"/>
        <v>0</v>
      </c>
      <c r="W3" s="4">
        <f t="shared" si="9"/>
        <v>0</v>
      </c>
      <c r="X3" s="4">
        <f t="shared" si="10"/>
        <v>0</v>
      </c>
      <c r="Y3" s="4">
        <f t="shared" si="11"/>
        <v>0</v>
      </c>
      <c r="Z3" s="4"/>
      <c r="AA3" s="5">
        <f t="shared" si="12"/>
        <v>0</v>
      </c>
      <c r="AB3" s="4">
        <f t="shared" si="13"/>
        <v>0</v>
      </c>
      <c r="AC3" s="13">
        <f>AA3+AB3</f>
        <v>0</v>
      </c>
      <c r="AD3" s="41" t="str">
        <f t="shared" si="14"/>
        <v xml:space="preserve"> </v>
      </c>
      <c r="AE3" s="149"/>
      <c r="AF3" s="150"/>
      <c r="AG3" s="1" t="str">
        <f t="shared" si="15"/>
        <v xml:space="preserve"> </v>
      </c>
      <c r="AH3" s="1" t="str">
        <f t="shared" si="16"/>
        <v xml:space="preserve"> </v>
      </c>
      <c r="AI3" s="1" t="str">
        <f t="shared" si="17"/>
        <v xml:space="preserve"> </v>
      </c>
      <c r="AJ3" s="1" t="str">
        <f t="shared" si="18"/>
        <v xml:space="preserve"> </v>
      </c>
      <c r="AK3" s="1" t="str">
        <f t="shared" si="19"/>
        <v xml:space="preserve"> </v>
      </c>
      <c r="AL3" s="1" t="str">
        <f t="shared" si="20"/>
        <v xml:space="preserve"> </v>
      </c>
      <c r="AM3" s="1" t="str">
        <f t="shared" si="21"/>
        <v xml:space="preserve"> </v>
      </c>
      <c r="AN3" s="1" t="str">
        <f t="shared" si="22"/>
        <v xml:space="preserve"> </v>
      </c>
      <c r="AO3" s="1" t="str">
        <f t="shared" si="23"/>
        <v xml:space="preserve"> </v>
      </c>
      <c r="AP3" s="1" t="str">
        <f t="shared" si="24"/>
        <v xml:space="preserve"> </v>
      </c>
      <c r="AQ3" s="1" t="str">
        <f t="shared" si="25"/>
        <v xml:space="preserve"> </v>
      </c>
      <c r="AR3" s="1" t="str">
        <f t="shared" si="26"/>
        <v xml:space="preserve"> </v>
      </c>
      <c r="AS3" s="120" t="str">
        <f>IF(SUM(AG3:AR3)&gt; 0,SUM(AG3:AR3), CHAR(32))</f>
        <v xml:space="preserve"> </v>
      </c>
      <c r="AT3" s="158" t="str">
        <f t="shared" ref="AT3:AT11" si="27">IF(AS3 &lt;&gt; CHAR(32), RANK(AS3, AS$2:AS$11), CHAR(32))</f>
        <v xml:space="preserve"> </v>
      </c>
    </row>
    <row r="4" spans="1:46" ht="15" hidden="1" x14ac:dyDescent="0.2">
      <c r="A4" s="6"/>
      <c r="B4" s="2"/>
      <c r="C4" s="8"/>
      <c r="E4" s="8"/>
      <c r="G4" s="8"/>
      <c r="I4" s="8"/>
      <c r="K4" s="8"/>
      <c r="M4" s="8"/>
      <c r="N4" s="5">
        <f t="shared" si="0"/>
        <v>0</v>
      </c>
      <c r="O4" s="4">
        <f t="shared" si="1"/>
        <v>0</v>
      </c>
      <c r="P4" s="4">
        <f t="shared" si="2"/>
        <v>0</v>
      </c>
      <c r="Q4" s="4">
        <f t="shared" si="3"/>
        <v>0</v>
      </c>
      <c r="R4" s="4">
        <f t="shared" si="4"/>
        <v>0</v>
      </c>
      <c r="S4" s="4">
        <f t="shared" si="5"/>
        <v>0</v>
      </c>
      <c r="T4" s="4">
        <f t="shared" si="6"/>
        <v>0</v>
      </c>
      <c r="U4" s="4">
        <f t="shared" si="7"/>
        <v>0</v>
      </c>
      <c r="V4" s="4">
        <f t="shared" si="8"/>
        <v>0</v>
      </c>
      <c r="W4" s="4">
        <f t="shared" si="9"/>
        <v>0</v>
      </c>
      <c r="X4" s="4">
        <f t="shared" si="10"/>
        <v>0</v>
      </c>
      <c r="Y4" s="4">
        <f t="shared" si="11"/>
        <v>0</v>
      </c>
      <c r="Z4" s="4"/>
      <c r="AA4" s="5">
        <f t="shared" si="12"/>
        <v>0</v>
      </c>
      <c r="AB4" s="4">
        <f t="shared" si="13"/>
        <v>0</v>
      </c>
      <c r="AC4" s="13">
        <f t="shared" ref="AC4:AC11" si="28">AA4+AB4</f>
        <v>0</v>
      </c>
      <c r="AD4" s="41" t="str">
        <f t="shared" si="14"/>
        <v xml:space="preserve"> </v>
      </c>
      <c r="AE4" s="149"/>
      <c r="AF4" s="150"/>
      <c r="AG4" s="1" t="str">
        <f t="shared" si="15"/>
        <v xml:space="preserve"> </v>
      </c>
      <c r="AH4" s="1" t="str">
        <f t="shared" si="16"/>
        <v xml:space="preserve"> </v>
      </c>
      <c r="AI4" s="1" t="str">
        <f t="shared" si="17"/>
        <v xml:space="preserve"> </v>
      </c>
      <c r="AJ4" s="1" t="str">
        <f t="shared" si="18"/>
        <v xml:space="preserve"> </v>
      </c>
      <c r="AK4" s="1" t="str">
        <f t="shared" si="19"/>
        <v xml:space="preserve"> </v>
      </c>
      <c r="AL4" s="1" t="str">
        <f t="shared" si="20"/>
        <v xml:space="preserve"> </v>
      </c>
      <c r="AM4" s="1" t="str">
        <f t="shared" si="21"/>
        <v xml:space="preserve"> </v>
      </c>
      <c r="AN4" s="1" t="str">
        <f t="shared" si="22"/>
        <v xml:space="preserve"> </v>
      </c>
      <c r="AO4" s="1" t="str">
        <f t="shared" si="23"/>
        <v xml:space="preserve"> </v>
      </c>
      <c r="AP4" s="1" t="str">
        <f t="shared" si="24"/>
        <v xml:space="preserve"> </v>
      </c>
      <c r="AQ4" s="1" t="str">
        <f t="shared" si="25"/>
        <v xml:space="preserve"> </v>
      </c>
      <c r="AR4" s="1" t="str">
        <f t="shared" si="26"/>
        <v xml:space="preserve"> </v>
      </c>
      <c r="AS4" s="120" t="str">
        <f t="shared" ref="AS4:AS68" si="29">IF(SUM(AG4:AR4)&gt; 0,SUM(AG4:AR4), CHAR(32))</f>
        <v xml:space="preserve"> </v>
      </c>
      <c r="AT4" s="158" t="str">
        <f t="shared" si="27"/>
        <v xml:space="preserve"> </v>
      </c>
    </row>
    <row r="5" spans="1:46" ht="15" hidden="1" x14ac:dyDescent="0.2">
      <c r="A5" s="6"/>
      <c r="B5" s="2"/>
      <c r="C5" s="8"/>
      <c r="E5" s="8"/>
      <c r="G5" s="8"/>
      <c r="I5" s="8"/>
      <c r="K5" s="8"/>
      <c r="M5" s="8"/>
      <c r="N5" s="5">
        <f t="shared" si="0"/>
        <v>0</v>
      </c>
      <c r="O5" s="4">
        <f t="shared" si="1"/>
        <v>0</v>
      </c>
      <c r="P5" s="4">
        <f t="shared" si="2"/>
        <v>0</v>
      </c>
      <c r="Q5" s="4">
        <f t="shared" si="3"/>
        <v>0</v>
      </c>
      <c r="R5" s="4">
        <f t="shared" si="4"/>
        <v>0</v>
      </c>
      <c r="S5" s="4">
        <f t="shared" si="5"/>
        <v>0</v>
      </c>
      <c r="T5" s="4">
        <f t="shared" si="6"/>
        <v>0</v>
      </c>
      <c r="U5" s="4">
        <f t="shared" si="7"/>
        <v>0</v>
      </c>
      <c r="V5" s="4">
        <f t="shared" si="8"/>
        <v>0</v>
      </c>
      <c r="W5" s="4">
        <f t="shared" si="9"/>
        <v>0</v>
      </c>
      <c r="X5" s="4">
        <f t="shared" si="10"/>
        <v>0</v>
      </c>
      <c r="Y5" s="4">
        <f t="shared" si="11"/>
        <v>0</v>
      </c>
      <c r="Z5" s="4"/>
      <c r="AA5" s="5">
        <f t="shared" si="12"/>
        <v>0</v>
      </c>
      <c r="AB5" s="4">
        <f t="shared" si="13"/>
        <v>0</v>
      </c>
      <c r="AC5" s="13">
        <f t="shared" si="28"/>
        <v>0</v>
      </c>
      <c r="AD5" s="41" t="str">
        <f t="shared" si="14"/>
        <v xml:space="preserve"> </v>
      </c>
      <c r="AE5" s="149"/>
      <c r="AF5" s="150"/>
      <c r="AG5" s="1" t="str">
        <f t="shared" si="15"/>
        <v xml:space="preserve"> </v>
      </c>
      <c r="AH5" s="1" t="str">
        <f t="shared" si="16"/>
        <v xml:space="preserve"> </v>
      </c>
      <c r="AI5" s="1" t="str">
        <f t="shared" si="17"/>
        <v xml:space="preserve"> </v>
      </c>
      <c r="AJ5" s="1" t="str">
        <f t="shared" si="18"/>
        <v xml:space="preserve"> </v>
      </c>
      <c r="AK5" s="1" t="str">
        <f t="shared" si="19"/>
        <v xml:space="preserve"> </v>
      </c>
      <c r="AL5" s="1" t="str">
        <f t="shared" si="20"/>
        <v xml:space="preserve"> </v>
      </c>
      <c r="AM5" s="1" t="str">
        <f t="shared" si="21"/>
        <v xml:space="preserve"> </v>
      </c>
      <c r="AN5" s="1" t="str">
        <f t="shared" si="22"/>
        <v xml:space="preserve"> </v>
      </c>
      <c r="AO5" s="1" t="str">
        <f t="shared" si="23"/>
        <v xml:space="preserve"> </v>
      </c>
      <c r="AP5" s="1" t="str">
        <f t="shared" si="24"/>
        <v xml:space="preserve"> </v>
      </c>
      <c r="AQ5" s="1" t="str">
        <f t="shared" si="25"/>
        <v xml:space="preserve"> </v>
      </c>
      <c r="AR5" s="1" t="str">
        <f t="shared" si="26"/>
        <v xml:space="preserve"> </v>
      </c>
      <c r="AS5" s="120" t="str">
        <f t="shared" si="29"/>
        <v xml:space="preserve"> </v>
      </c>
      <c r="AT5" s="158" t="str">
        <f t="shared" si="27"/>
        <v xml:space="preserve"> </v>
      </c>
    </row>
    <row r="6" spans="1:46" ht="15" hidden="1" x14ac:dyDescent="0.2">
      <c r="A6" s="6"/>
      <c r="B6" s="2"/>
      <c r="C6" s="8"/>
      <c r="E6" s="8"/>
      <c r="G6" s="8"/>
      <c r="I6" s="8"/>
      <c r="K6" s="8"/>
      <c r="M6" s="8"/>
      <c r="N6" s="5">
        <f t="shared" si="0"/>
        <v>0</v>
      </c>
      <c r="O6" s="4">
        <f t="shared" si="1"/>
        <v>0</v>
      </c>
      <c r="P6" s="4">
        <f t="shared" si="2"/>
        <v>0</v>
      </c>
      <c r="Q6" s="4">
        <f t="shared" si="3"/>
        <v>0</v>
      </c>
      <c r="R6" s="4">
        <f t="shared" si="4"/>
        <v>0</v>
      </c>
      <c r="S6" s="4">
        <f t="shared" si="5"/>
        <v>0</v>
      </c>
      <c r="T6" s="4">
        <f t="shared" si="6"/>
        <v>0</v>
      </c>
      <c r="U6" s="4">
        <f t="shared" si="7"/>
        <v>0</v>
      </c>
      <c r="V6" s="4">
        <f t="shared" si="8"/>
        <v>0</v>
      </c>
      <c r="W6" s="4">
        <f t="shared" si="9"/>
        <v>0</v>
      </c>
      <c r="X6" s="4">
        <f t="shared" si="10"/>
        <v>0</v>
      </c>
      <c r="Y6" s="4">
        <f t="shared" si="11"/>
        <v>0</v>
      </c>
      <c r="Z6" s="4"/>
      <c r="AA6" s="5">
        <f t="shared" si="12"/>
        <v>0</v>
      </c>
      <c r="AB6" s="4">
        <f t="shared" si="13"/>
        <v>0</v>
      </c>
      <c r="AC6" s="13">
        <f t="shared" si="28"/>
        <v>0</v>
      </c>
      <c r="AD6" s="41" t="str">
        <f t="shared" si="14"/>
        <v xml:space="preserve"> </v>
      </c>
      <c r="AE6" s="149"/>
      <c r="AF6" s="150"/>
      <c r="AG6" s="1" t="str">
        <f t="shared" si="15"/>
        <v xml:space="preserve"> </v>
      </c>
      <c r="AH6" s="1" t="str">
        <f t="shared" si="16"/>
        <v xml:space="preserve"> </v>
      </c>
      <c r="AI6" s="1" t="str">
        <f t="shared" si="17"/>
        <v xml:space="preserve"> </v>
      </c>
      <c r="AJ6" s="1" t="str">
        <f t="shared" si="18"/>
        <v xml:space="preserve"> </v>
      </c>
      <c r="AK6" s="1" t="str">
        <f t="shared" si="19"/>
        <v xml:space="preserve"> </v>
      </c>
      <c r="AL6" s="1" t="str">
        <f t="shared" si="20"/>
        <v xml:space="preserve"> </v>
      </c>
      <c r="AM6" s="1" t="str">
        <f t="shared" si="21"/>
        <v xml:space="preserve"> </v>
      </c>
      <c r="AN6" s="1" t="str">
        <f t="shared" si="22"/>
        <v xml:space="preserve"> </v>
      </c>
      <c r="AO6" s="1" t="str">
        <f t="shared" si="23"/>
        <v xml:space="preserve"> </v>
      </c>
      <c r="AP6" s="1" t="str">
        <f t="shared" si="24"/>
        <v xml:space="preserve"> </v>
      </c>
      <c r="AQ6" s="1" t="str">
        <f t="shared" si="25"/>
        <v xml:space="preserve"> </v>
      </c>
      <c r="AR6" s="1" t="str">
        <f t="shared" si="26"/>
        <v xml:space="preserve"> </v>
      </c>
      <c r="AS6" s="120" t="str">
        <f t="shared" si="29"/>
        <v xml:space="preserve"> </v>
      </c>
      <c r="AT6" s="158" t="str">
        <f t="shared" si="27"/>
        <v xml:space="preserve"> </v>
      </c>
    </row>
    <row r="7" spans="1:46" ht="15" x14ac:dyDescent="0.2">
      <c r="A7" s="6" t="s">
        <v>96</v>
      </c>
      <c r="B7" s="2"/>
      <c r="C7" s="8"/>
      <c r="E7" s="8"/>
      <c r="G7" s="8"/>
      <c r="I7" s="8"/>
      <c r="K7" s="8"/>
      <c r="M7" s="8"/>
      <c r="N7" s="5">
        <f t="shared" si="0"/>
        <v>0</v>
      </c>
      <c r="O7" s="4">
        <f t="shared" si="1"/>
        <v>0</v>
      </c>
      <c r="P7" s="4">
        <f t="shared" si="2"/>
        <v>0</v>
      </c>
      <c r="Q7" s="4">
        <f t="shared" si="3"/>
        <v>0</v>
      </c>
      <c r="R7" s="4">
        <f t="shared" si="4"/>
        <v>0</v>
      </c>
      <c r="S7" s="4">
        <f t="shared" si="5"/>
        <v>0</v>
      </c>
      <c r="T7" s="4">
        <f t="shared" si="6"/>
        <v>0</v>
      </c>
      <c r="U7" s="4">
        <f t="shared" si="7"/>
        <v>0</v>
      </c>
      <c r="V7" s="4">
        <f t="shared" si="8"/>
        <v>0</v>
      </c>
      <c r="W7" s="4">
        <f t="shared" si="9"/>
        <v>0</v>
      </c>
      <c r="X7" s="4">
        <f t="shared" si="10"/>
        <v>0</v>
      </c>
      <c r="Y7" s="4">
        <f t="shared" si="11"/>
        <v>0</v>
      </c>
      <c r="Z7" s="4"/>
      <c r="AA7" s="5">
        <f t="shared" si="12"/>
        <v>0</v>
      </c>
      <c r="AB7" s="4">
        <f t="shared" si="13"/>
        <v>0</v>
      </c>
      <c r="AC7" s="13">
        <f t="shared" si="28"/>
        <v>0</v>
      </c>
      <c r="AD7" s="41" t="str">
        <f t="shared" si="14"/>
        <v xml:space="preserve"> </v>
      </c>
      <c r="AE7" s="149"/>
      <c r="AF7" s="150"/>
      <c r="AG7" s="1" t="str">
        <f t="shared" si="15"/>
        <v xml:space="preserve"> </v>
      </c>
      <c r="AH7" s="1" t="str">
        <f t="shared" si="16"/>
        <v xml:space="preserve"> </v>
      </c>
      <c r="AI7" s="1" t="str">
        <f t="shared" si="17"/>
        <v xml:space="preserve"> </v>
      </c>
      <c r="AJ7" s="1" t="str">
        <f t="shared" si="18"/>
        <v xml:space="preserve"> </v>
      </c>
      <c r="AK7" s="1" t="str">
        <f t="shared" si="19"/>
        <v xml:space="preserve"> </v>
      </c>
      <c r="AL7" s="1" t="str">
        <f t="shared" si="20"/>
        <v xml:space="preserve"> </v>
      </c>
      <c r="AM7" s="1" t="str">
        <f t="shared" si="21"/>
        <v xml:space="preserve"> </v>
      </c>
      <c r="AN7" s="1" t="str">
        <f t="shared" si="22"/>
        <v xml:space="preserve"> </v>
      </c>
      <c r="AO7" s="1" t="str">
        <f t="shared" si="23"/>
        <v xml:space="preserve"> </v>
      </c>
      <c r="AP7" s="1" t="str">
        <f t="shared" si="24"/>
        <v xml:space="preserve"> </v>
      </c>
      <c r="AQ7" s="1" t="str">
        <f t="shared" si="25"/>
        <v xml:space="preserve"> </v>
      </c>
      <c r="AR7" s="1" t="str">
        <f t="shared" si="26"/>
        <v xml:space="preserve"> </v>
      </c>
      <c r="AS7" s="120" t="str">
        <f t="shared" si="29"/>
        <v xml:space="preserve"> </v>
      </c>
      <c r="AT7" s="158" t="str">
        <f t="shared" si="27"/>
        <v xml:space="preserve"> </v>
      </c>
    </row>
    <row r="8" spans="1:46" ht="15" x14ac:dyDescent="0.2">
      <c r="A8" s="6" t="s">
        <v>93</v>
      </c>
      <c r="B8" s="2"/>
      <c r="C8" s="8"/>
      <c r="E8" s="8"/>
      <c r="G8" s="8"/>
      <c r="I8" s="8"/>
      <c r="K8" s="8"/>
      <c r="M8" s="8"/>
      <c r="N8" s="5">
        <f t="shared" si="0"/>
        <v>0</v>
      </c>
      <c r="O8" s="4">
        <f t="shared" si="1"/>
        <v>0</v>
      </c>
      <c r="P8" s="4">
        <f t="shared" si="2"/>
        <v>0</v>
      </c>
      <c r="Q8" s="4">
        <f t="shared" si="3"/>
        <v>0</v>
      </c>
      <c r="R8" s="4">
        <f t="shared" si="4"/>
        <v>0</v>
      </c>
      <c r="S8" s="4">
        <f t="shared" si="5"/>
        <v>0</v>
      </c>
      <c r="T8" s="4">
        <f t="shared" si="6"/>
        <v>0</v>
      </c>
      <c r="U8" s="4">
        <f t="shared" si="7"/>
        <v>0</v>
      </c>
      <c r="V8" s="4">
        <f t="shared" si="8"/>
        <v>0</v>
      </c>
      <c r="W8" s="4">
        <f t="shared" si="9"/>
        <v>0</v>
      </c>
      <c r="X8" s="4">
        <f t="shared" si="10"/>
        <v>0</v>
      </c>
      <c r="Y8" s="4">
        <f t="shared" si="11"/>
        <v>0</v>
      </c>
      <c r="Z8" s="4"/>
      <c r="AA8" s="5">
        <f t="shared" si="12"/>
        <v>0</v>
      </c>
      <c r="AB8" s="4">
        <f t="shared" si="13"/>
        <v>0</v>
      </c>
      <c r="AC8" s="13">
        <f t="shared" si="28"/>
        <v>0</v>
      </c>
      <c r="AD8" s="41" t="str">
        <f t="shared" si="14"/>
        <v xml:space="preserve"> </v>
      </c>
      <c r="AE8" s="149"/>
      <c r="AF8" s="150"/>
      <c r="AG8" s="1" t="str">
        <f t="shared" si="15"/>
        <v xml:space="preserve"> </v>
      </c>
      <c r="AH8" s="1" t="str">
        <f t="shared" si="16"/>
        <v xml:space="preserve"> </v>
      </c>
      <c r="AI8" s="1" t="str">
        <f t="shared" si="17"/>
        <v xml:space="preserve"> </v>
      </c>
      <c r="AJ8" s="1" t="str">
        <f t="shared" si="18"/>
        <v xml:space="preserve"> </v>
      </c>
      <c r="AK8" s="1" t="str">
        <f t="shared" si="19"/>
        <v xml:space="preserve"> </v>
      </c>
      <c r="AL8" s="1" t="str">
        <f t="shared" si="20"/>
        <v xml:space="preserve"> </v>
      </c>
      <c r="AM8" s="1" t="str">
        <f t="shared" si="21"/>
        <v xml:space="preserve"> </v>
      </c>
      <c r="AN8" s="1" t="str">
        <f t="shared" si="22"/>
        <v xml:space="preserve"> </v>
      </c>
      <c r="AO8" s="1" t="str">
        <f t="shared" si="23"/>
        <v xml:space="preserve"> </v>
      </c>
      <c r="AP8" s="1" t="str">
        <f t="shared" si="24"/>
        <v xml:space="preserve"> </v>
      </c>
      <c r="AQ8" s="1" t="str">
        <f t="shared" si="25"/>
        <v xml:space="preserve"> </v>
      </c>
      <c r="AR8" s="1" t="str">
        <f t="shared" si="26"/>
        <v xml:space="preserve"> </v>
      </c>
      <c r="AS8" s="120" t="str">
        <f t="shared" si="29"/>
        <v xml:space="preserve"> </v>
      </c>
      <c r="AT8" s="158" t="str">
        <f t="shared" si="27"/>
        <v xml:space="preserve"> </v>
      </c>
    </row>
    <row r="9" spans="1:46" ht="15" x14ac:dyDescent="0.2">
      <c r="A9" s="6" t="s">
        <v>92</v>
      </c>
      <c r="B9" s="2"/>
      <c r="C9" s="8"/>
      <c r="E9" s="8"/>
      <c r="G9" s="8"/>
      <c r="I9" s="8"/>
      <c r="K9" s="8"/>
      <c r="M9" s="8"/>
      <c r="N9" s="5">
        <f t="shared" si="0"/>
        <v>0</v>
      </c>
      <c r="O9" s="4">
        <f t="shared" si="1"/>
        <v>0</v>
      </c>
      <c r="P9" s="4">
        <f t="shared" si="2"/>
        <v>0</v>
      </c>
      <c r="Q9" s="4">
        <f t="shared" si="3"/>
        <v>0</v>
      </c>
      <c r="R9" s="4">
        <f t="shared" si="4"/>
        <v>0</v>
      </c>
      <c r="S9" s="4">
        <f t="shared" si="5"/>
        <v>0</v>
      </c>
      <c r="T9" s="4">
        <f t="shared" si="6"/>
        <v>0</v>
      </c>
      <c r="U9" s="4">
        <f t="shared" si="7"/>
        <v>0</v>
      </c>
      <c r="V9" s="4">
        <f t="shared" si="8"/>
        <v>0</v>
      </c>
      <c r="W9" s="4">
        <f t="shared" si="9"/>
        <v>0</v>
      </c>
      <c r="X9" s="4">
        <f t="shared" si="10"/>
        <v>0</v>
      </c>
      <c r="Y9" s="4">
        <f t="shared" si="11"/>
        <v>0</v>
      </c>
      <c r="Z9" s="4"/>
      <c r="AA9" s="5">
        <f t="shared" si="12"/>
        <v>0</v>
      </c>
      <c r="AB9" s="4">
        <f t="shared" si="13"/>
        <v>0</v>
      </c>
      <c r="AC9" s="13">
        <f t="shared" si="28"/>
        <v>0</v>
      </c>
      <c r="AD9" s="41" t="str">
        <f t="shared" si="14"/>
        <v xml:space="preserve"> </v>
      </c>
      <c r="AE9" s="149"/>
      <c r="AF9" s="150"/>
      <c r="AG9" s="1" t="str">
        <f t="shared" si="15"/>
        <v xml:space="preserve"> </v>
      </c>
      <c r="AH9" s="1" t="str">
        <f t="shared" si="16"/>
        <v xml:space="preserve"> </v>
      </c>
      <c r="AI9" s="1" t="str">
        <f t="shared" si="17"/>
        <v xml:space="preserve"> </v>
      </c>
      <c r="AJ9" s="1" t="str">
        <f t="shared" si="18"/>
        <v xml:space="preserve"> </v>
      </c>
      <c r="AK9" s="1" t="str">
        <f t="shared" si="19"/>
        <v xml:space="preserve"> </v>
      </c>
      <c r="AL9" s="1" t="str">
        <f t="shared" si="20"/>
        <v xml:space="preserve"> </v>
      </c>
      <c r="AM9" s="1" t="str">
        <f t="shared" si="21"/>
        <v xml:space="preserve"> </v>
      </c>
      <c r="AN9" s="1" t="str">
        <f t="shared" si="22"/>
        <v xml:space="preserve"> </v>
      </c>
      <c r="AO9" s="1" t="str">
        <f t="shared" si="23"/>
        <v xml:space="preserve"> </v>
      </c>
      <c r="AP9" s="1" t="str">
        <f t="shared" si="24"/>
        <v xml:space="preserve"> </v>
      </c>
      <c r="AQ9" s="1" t="str">
        <f t="shared" si="25"/>
        <v xml:space="preserve"> </v>
      </c>
      <c r="AR9" s="1" t="str">
        <f t="shared" si="26"/>
        <v xml:space="preserve"> </v>
      </c>
      <c r="AS9" s="120" t="str">
        <f t="shared" si="29"/>
        <v xml:space="preserve"> </v>
      </c>
      <c r="AT9" s="158" t="str">
        <f t="shared" si="27"/>
        <v xml:space="preserve"> </v>
      </c>
    </row>
    <row r="10" spans="1:46" ht="15" x14ac:dyDescent="0.2">
      <c r="A10" s="6" t="s">
        <v>89</v>
      </c>
      <c r="B10" s="2"/>
      <c r="C10" s="8"/>
      <c r="E10" s="8"/>
      <c r="G10" s="8"/>
      <c r="I10" s="8"/>
      <c r="K10" s="8"/>
      <c r="M10" s="8"/>
      <c r="N10" s="5">
        <f t="shared" si="0"/>
        <v>0</v>
      </c>
      <c r="O10" s="4">
        <f t="shared" si="1"/>
        <v>0</v>
      </c>
      <c r="P10" s="4">
        <f t="shared" si="2"/>
        <v>0</v>
      </c>
      <c r="Q10" s="4">
        <f t="shared" si="3"/>
        <v>0</v>
      </c>
      <c r="R10" s="4">
        <f t="shared" si="4"/>
        <v>0</v>
      </c>
      <c r="S10" s="4">
        <f t="shared" si="5"/>
        <v>0</v>
      </c>
      <c r="T10" s="4">
        <f t="shared" si="6"/>
        <v>0</v>
      </c>
      <c r="U10" s="4">
        <f t="shared" si="7"/>
        <v>0</v>
      </c>
      <c r="V10" s="4">
        <f t="shared" si="8"/>
        <v>0</v>
      </c>
      <c r="W10" s="4">
        <f t="shared" si="9"/>
        <v>0</v>
      </c>
      <c r="X10" s="4">
        <f t="shared" si="10"/>
        <v>0</v>
      </c>
      <c r="Y10" s="4">
        <f t="shared" si="11"/>
        <v>0</v>
      </c>
      <c r="Z10" s="4"/>
      <c r="AA10" s="5">
        <f t="shared" si="12"/>
        <v>0</v>
      </c>
      <c r="AB10" s="4">
        <f t="shared" si="13"/>
        <v>0</v>
      </c>
      <c r="AC10" s="13">
        <f t="shared" si="28"/>
        <v>0</v>
      </c>
      <c r="AD10" s="41" t="str">
        <f t="shared" si="14"/>
        <v xml:space="preserve"> </v>
      </c>
      <c r="AE10" s="149"/>
      <c r="AF10" s="150"/>
      <c r="AG10" s="1" t="str">
        <f t="shared" si="15"/>
        <v xml:space="preserve"> </v>
      </c>
      <c r="AH10" s="1" t="str">
        <f t="shared" si="16"/>
        <v xml:space="preserve"> </v>
      </c>
      <c r="AI10" s="1" t="str">
        <f t="shared" si="17"/>
        <v xml:space="preserve"> </v>
      </c>
      <c r="AJ10" s="1" t="str">
        <f t="shared" si="18"/>
        <v xml:space="preserve"> </v>
      </c>
      <c r="AK10" s="1" t="str">
        <f t="shared" si="19"/>
        <v xml:space="preserve"> </v>
      </c>
      <c r="AL10" s="1" t="str">
        <f t="shared" si="20"/>
        <v xml:space="preserve"> </v>
      </c>
      <c r="AM10" s="1" t="str">
        <f t="shared" si="21"/>
        <v xml:space="preserve"> </v>
      </c>
      <c r="AN10" s="1" t="str">
        <f t="shared" si="22"/>
        <v xml:space="preserve"> </v>
      </c>
      <c r="AO10" s="1" t="str">
        <f t="shared" si="23"/>
        <v xml:space="preserve"> </v>
      </c>
      <c r="AP10" s="1" t="str">
        <f t="shared" si="24"/>
        <v xml:space="preserve"> </v>
      </c>
      <c r="AQ10" s="1" t="str">
        <f t="shared" si="25"/>
        <v xml:space="preserve"> </v>
      </c>
      <c r="AR10" s="1" t="str">
        <f t="shared" si="26"/>
        <v xml:space="preserve"> </v>
      </c>
      <c r="AS10" s="120" t="str">
        <f t="shared" si="29"/>
        <v xml:space="preserve"> </v>
      </c>
      <c r="AT10" s="158" t="str">
        <f t="shared" si="27"/>
        <v xml:space="preserve"> </v>
      </c>
    </row>
    <row r="11" spans="1:46" ht="15.75" thickBot="1" x14ac:dyDescent="0.25">
      <c r="A11" s="14" t="s">
        <v>88</v>
      </c>
      <c r="B11" s="15"/>
      <c r="C11" s="16"/>
      <c r="D11" s="17"/>
      <c r="E11" s="16"/>
      <c r="F11" s="17"/>
      <c r="G11" s="16"/>
      <c r="H11" s="17"/>
      <c r="I11" s="16"/>
      <c r="J11" s="17"/>
      <c r="K11" s="16"/>
      <c r="L11" s="17"/>
      <c r="M11" s="16"/>
      <c r="N11" s="18">
        <f t="shared" si="0"/>
        <v>0</v>
      </c>
      <c r="O11" s="19">
        <f t="shared" si="1"/>
        <v>0</v>
      </c>
      <c r="P11" s="19">
        <f t="shared" si="2"/>
        <v>0</v>
      </c>
      <c r="Q11" s="19">
        <f t="shared" si="3"/>
        <v>0</v>
      </c>
      <c r="R11" s="19">
        <f t="shared" si="4"/>
        <v>0</v>
      </c>
      <c r="S11" s="19">
        <f t="shared" si="5"/>
        <v>0</v>
      </c>
      <c r="T11" s="19">
        <f t="shared" si="6"/>
        <v>0</v>
      </c>
      <c r="U11" s="19">
        <f t="shared" si="7"/>
        <v>0</v>
      </c>
      <c r="V11" s="19">
        <f t="shared" si="8"/>
        <v>0</v>
      </c>
      <c r="W11" s="19">
        <f t="shared" si="9"/>
        <v>0</v>
      </c>
      <c r="X11" s="19">
        <f t="shared" si="10"/>
        <v>0</v>
      </c>
      <c r="Y11" s="19">
        <f t="shared" si="11"/>
        <v>0</v>
      </c>
      <c r="Z11" s="19"/>
      <c r="AA11" s="18">
        <f t="shared" si="12"/>
        <v>0</v>
      </c>
      <c r="AB11" s="19">
        <f t="shared" si="13"/>
        <v>0</v>
      </c>
      <c r="AC11" s="13">
        <f t="shared" si="28"/>
        <v>0</v>
      </c>
      <c r="AD11" s="42" t="str">
        <f t="shared" si="14"/>
        <v xml:space="preserve"> </v>
      </c>
      <c r="AE11" s="149"/>
      <c r="AF11" s="150"/>
      <c r="AG11" s="1" t="str">
        <f t="shared" si="15"/>
        <v xml:space="preserve"> </v>
      </c>
      <c r="AH11" s="1" t="str">
        <f t="shared" si="16"/>
        <v xml:space="preserve"> </v>
      </c>
      <c r="AI11" s="1" t="str">
        <f t="shared" si="17"/>
        <v xml:space="preserve"> </v>
      </c>
      <c r="AJ11" s="1" t="str">
        <f t="shared" si="18"/>
        <v xml:space="preserve"> </v>
      </c>
      <c r="AK11" s="1" t="str">
        <f t="shared" si="19"/>
        <v xml:space="preserve"> </v>
      </c>
      <c r="AL11" s="1" t="str">
        <f t="shared" si="20"/>
        <v xml:space="preserve"> </v>
      </c>
      <c r="AM11" s="1" t="str">
        <f t="shared" si="21"/>
        <v xml:space="preserve"> </v>
      </c>
      <c r="AN11" s="1" t="str">
        <f t="shared" si="22"/>
        <v xml:space="preserve"> </v>
      </c>
      <c r="AO11" s="1" t="str">
        <f t="shared" si="23"/>
        <v xml:space="preserve"> </v>
      </c>
      <c r="AP11" s="1" t="str">
        <f t="shared" si="24"/>
        <v xml:space="preserve"> </v>
      </c>
      <c r="AQ11" s="1" t="str">
        <f t="shared" si="25"/>
        <v xml:space="preserve"> </v>
      </c>
      <c r="AR11" s="1" t="str">
        <f t="shared" si="26"/>
        <v xml:space="preserve"> </v>
      </c>
      <c r="AS11" s="120" t="str">
        <f t="shared" si="29"/>
        <v xml:space="preserve"> </v>
      </c>
      <c r="AT11" s="158" t="str">
        <f t="shared" si="27"/>
        <v xml:space="preserve"> </v>
      </c>
    </row>
    <row r="12" spans="1:46" ht="15.75" thickTop="1" x14ac:dyDescent="0.2">
      <c r="A12" s="104" t="s">
        <v>32</v>
      </c>
      <c r="B12" s="105" t="s">
        <v>0</v>
      </c>
      <c r="C12" s="106" t="s">
        <v>1</v>
      </c>
      <c r="D12" s="106" t="s">
        <v>2</v>
      </c>
      <c r="E12" s="106" t="s">
        <v>3</v>
      </c>
      <c r="F12" s="106" t="s">
        <v>4</v>
      </c>
      <c r="G12" s="106" t="s">
        <v>5</v>
      </c>
      <c r="H12" s="106" t="s">
        <v>6</v>
      </c>
      <c r="I12" s="106" t="s">
        <v>7</v>
      </c>
      <c r="J12" s="106" t="s">
        <v>8</v>
      </c>
      <c r="K12" s="106" t="s">
        <v>9</v>
      </c>
      <c r="L12" s="106" t="s">
        <v>10</v>
      </c>
      <c r="M12" s="106" t="s">
        <v>11</v>
      </c>
      <c r="N12" s="107" t="s">
        <v>15</v>
      </c>
      <c r="O12" s="108" t="s">
        <v>14</v>
      </c>
      <c r="P12" s="108" t="s">
        <v>16</v>
      </c>
      <c r="Q12" s="108" t="s">
        <v>17</v>
      </c>
      <c r="R12" s="108" t="s">
        <v>18</v>
      </c>
      <c r="S12" s="108" t="s">
        <v>19</v>
      </c>
      <c r="T12" s="108" t="s">
        <v>22</v>
      </c>
      <c r="U12" s="108" t="s">
        <v>20</v>
      </c>
      <c r="V12" s="108" t="s">
        <v>23</v>
      </c>
      <c r="W12" s="108" t="s">
        <v>21</v>
      </c>
      <c r="X12" s="108" t="s">
        <v>24</v>
      </c>
      <c r="Y12" s="108" t="s">
        <v>25</v>
      </c>
      <c r="Z12" s="108"/>
      <c r="AA12" s="107" t="s">
        <v>26</v>
      </c>
      <c r="AB12" s="109" t="s">
        <v>27</v>
      </c>
      <c r="AC12" s="110" t="s">
        <v>28</v>
      </c>
      <c r="AD12" s="117" t="s">
        <v>29</v>
      </c>
      <c r="AE12" s="149"/>
      <c r="AF12" s="150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55"/>
      <c r="AT12" s="159"/>
    </row>
    <row r="13" spans="1:46" s="116" customFormat="1" ht="15" hidden="1" x14ac:dyDescent="0.2">
      <c r="A13" s="112"/>
      <c r="B13" s="113"/>
      <c r="C13" s="114"/>
      <c r="D13" s="115"/>
      <c r="E13" s="114"/>
      <c r="F13" s="115"/>
      <c r="G13" s="114"/>
      <c r="H13" s="115"/>
      <c r="I13" s="114"/>
      <c r="J13" s="115"/>
      <c r="K13" s="114"/>
      <c r="L13" s="115"/>
      <c r="M13" s="114"/>
      <c r="N13" s="10">
        <f t="shared" ref="N13:N22" si="30">IF(B13&lt;&gt;0,RANK(B13,B$13:B$22),0)</f>
        <v>0</v>
      </c>
      <c r="O13" s="11">
        <f t="shared" ref="O13:O22" si="31">IF(C13&lt;&gt;0,RANK(C13,C$13:C$22),0)</f>
        <v>0</v>
      </c>
      <c r="P13" s="11">
        <f t="shared" ref="P13:P22" si="32">IF(D13&lt;&gt;0,RANK(D13,D$13:D$22),0)</f>
        <v>0</v>
      </c>
      <c r="Q13" s="11">
        <f t="shared" ref="Q13:Q22" si="33">IF(E13&lt;&gt;0,RANK(E13,E$13:E$22),0)</f>
        <v>0</v>
      </c>
      <c r="R13" s="11">
        <f t="shared" ref="R13:R22" si="34">IF(F13&lt;&gt;0,RANK(F13,F$13:F$22),0)</f>
        <v>0</v>
      </c>
      <c r="S13" s="11">
        <f t="shared" ref="S13:S22" si="35">IF(G13&lt;&gt;0,RANK(G13,G$13:G$22),0)</f>
        <v>0</v>
      </c>
      <c r="T13" s="11">
        <f t="shared" ref="T13:T22" si="36">IF(H13&lt;&gt;0,RANK(H13,H$13:H$22),0)</f>
        <v>0</v>
      </c>
      <c r="U13" s="11">
        <f t="shared" ref="U13:U22" si="37">IF(I13&lt;&gt;0,RANK(I13,I$13:I$22),0)</f>
        <v>0</v>
      </c>
      <c r="V13" s="11">
        <f t="shared" ref="V13:V22" si="38">IF(J13&lt;&gt;0,RANK(J13,J$13:J$22),0)</f>
        <v>0</v>
      </c>
      <c r="W13" s="11">
        <f t="shared" ref="W13:W22" si="39">IF(K13&lt;&gt;0,RANK(K13,K$13:K$22),0)</f>
        <v>0</v>
      </c>
      <c r="X13" s="11">
        <f t="shared" ref="X13:X22" si="40">IF(L13&lt;&gt;0,RANK(L13,L$13:L$22),0)</f>
        <v>0</v>
      </c>
      <c r="Y13" s="11">
        <f t="shared" ref="Y13:Y22" si="41">IF(M13&lt;&gt;0,RANK(M13,M$13:M$22),0)</f>
        <v>0</v>
      </c>
      <c r="Z13" s="11"/>
      <c r="AA13" s="10">
        <f t="shared" ref="AA13:AA22" si="42">N13+P13+R13+T13+V13+X13</f>
        <v>0</v>
      </c>
      <c r="AB13" s="11">
        <f t="shared" ref="AB13:AB22" si="43">O13+Q13+S13+U13+W13+Y13</f>
        <v>0</v>
      </c>
      <c r="AC13" s="12">
        <f>AA13+AB13</f>
        <v>0</v>
      </c>
      <c r="AD13" s="40" t="str">
        <f t="shared" ref="AD13:AD22" si="44">IF(AC13&lt;&gt;0,RANK(AC13,AC$13:AC$22,1)-10+COUNT(B$13:B$22),CHAR(32))</f>
        <v xml:space="preserve"> </v>
      </c>
      <c r="AE13" s="178" t="s">
        <v>38</v>
      </c>
      <c r="AF13" s="179"/>
      <c r="AG13" s="116" t="str">
        <f>IF(B13&lt;&gt;0,NORMDIST(B13,AVERAGE(B$13:B$22),STDEV(B$13:B$22),TRUE),CHAR(32))</f>
        <v xml:space="preserve"> </v>
      </c>
      <c r="AH13" s="116" t="str">
        <f t="shared" ref="AH13:AR13" si="45">IF(C13&lt;&gt;0,NORMDIST(C13,AVERAGE(C$13:C$22),STDEV(C$13:C$22),TRUE),CHAR(32))</f>
        <v xml:space="preserve"> </v>
      </c>
      <c r="AI13" s="116" t="str">
        <f t="shared" si="45"/>
        <v xml:space="preserve"> </v>
      </c>
      <c r="AJ13" s="116" t="str">
        <f t="shared" si="45"/>
        <v xml:space="preserve"> </v>
      </c>
      <c r="AK13" s="116" t="str">
        <f t="shared" si="45"/>
        <v xml:space="preserve"> </v>
      </c>
      <c r="AL13" s="116" t="str">
        <f t="shared" si="45"/>
        <v xml:space="preserve"> </v>
      </c>
      <c r="AM13" s="116" t="str">
        <f t="shared" si="45"/>
        <v xml:space="preserve"> </v>
      </c>
      <c r="AN13" s="116" t="str">
        <f t="shared" si="45"/>
        <v xml:space="preserve"> </v>
      </c>
      <c r="AO13" s="116" t="str">
        <f t="shared" si="45"/>
        <v xml:space="preserve"> </v>
      </c>
      <c r="AP13" s="116" t="str">
        <f t="shared" si="45"/>
        <v xml:space="preserve"> </v>
      </c>
      <c r="AQ13" s="116" t="str">
        <f t="shared" si="45"/>
        <v xml:space="preserve"> </v>
      </c>
      <c r="AR13" s="116" t="str">
        <f t="shared" si="45"/>
        <v xml:space="preserve"> </v>
      </c>
      <c r="AS13" s="121" t="str">
        <f t="shared" si="29"/>
        <v xml:space="preserve"> </v>
      </c>
      <c r="AT13" s="160" t="str">
        <f>IF(AS13 &lt;&gt; CHAR(32), RANK(AS13, AS$13:AS$22), CHAR(32))</f>
        <v xml:space="preserve"> </v>
      </c>
    </row>
    <row r="14" spans="1:46" ht="15" hidden="1" x14ac:dyDescent="0.2">
      <c r="A14" s="6"/>
      <c r="B14" s="2"/>
      <c r="C14" s="8"/>
      <c r="E14" s="8"/>
      <c r="G14" s="8"/>
      <c r="I14" s="8"/>
      <c r="K14" s="8"/>
      <c r="M14" s="8"/>
      <c r="N14" s="5">
        <f t="shared" si="30"/>
        <v>0</v>
      </c>
      <c r="O14" s="4">
        <f t="shared" si="31"/>
        <v>0</v>
      </c>
      <c r="P14" s="4">
        <f t="shared" si="32"/>
        <v>0</v>
      </c>
      <c r="Q14" s="4">
        <f t="shared" si="33"/>
        <v>0</v>
      </c>
      <c r="R14" s="4">
        <f t="shared" si="34"/>
        <v>0</v>
      </c>
      <c r="S14" s="4">
        <f t="shared" si="35"/>
        <v>0</v>
      </c>
      <c r="T14" s="4">
        <f t="shared" si="36"/>
        <v>0</v>
      </c>
      <c r="U14" s="4">
        <f t="shared" si="37"/>
        <v>0</v>
      </c>
      <c r="V14" s="4">
        <f t="shared" si="38"/>
        <v>0</v>
      </c>
      <c r="W14" s="4">
        <f t="shared" si="39"/>
        <v>0</v>
      </c>
      <c r="X14" s="4">
        <f t="shared" si="40"/>
        <v>0</v>
      </c>
      <c r="Y14" s="4">
        <f t="shared" si="41"/>
        <v>0</v>
      </c>
      <c r="Z14" s="4"/>
      <c r="AA14" s="5">
        <f t="shared" si="42"/>
        <v>0</v>
      </c>
      <c r="AB14" s="4">
        <f t="shared" si="43"/>
        <v>0</v>
      </c>
      <c r="AC14" s="13">
        <f t="shared" ref="AC14:AC22" si="46">AA14+AB14</f>
        <v>0</v>
      </c>
      <c r="AD14" s="41" t="str">
        <f t="shared" si="44"/>
        <v xml:space="preserve"> </v>
      </c>
      <c r="AE14" s="149"/>
      <c r="AF14" s="150"/>
      <c r="AG14" s="1" t="str">
        <f>IF(B14&lt;&gt;0,NORMDIST(B14,AVERAGE(B$13:B$22),STDEV(B$13:B$22),TRUE),CHAR(32))</f>
        <v xml:space="preserve"> </v>
      </c>
      <c r="AH14" s="1" t="str">
        <f t="shared" ref="AH14:AH22" si="47">IF(C14&lt;&gt;0,NORMDIST(C14,AVERAGE(C$13:C$22),STDEV(C$13:C$22),TRUE),CHAR(32))</f>
        <v xml:space="preserve"> </v>
      </c>
      <c r="AI14" s="1" t="str">
        <f t="shared" ref="AI14:AI22" si="48">IF(D14&lt;&gt;0,NORMDIST(D14,AVERAGE(D$13:D$22),STDEV(D$13:D$22),TRUE),CHAR(32))</f>
        <v xml:space="preserve"> </v>
      </c>
      <c r="AJ14" s="1" t="str">
        <f t="shared" ref="AJ14:AJ22" si="49">IF(E14&lt;&gt;0,NORMDIST(E14,AVERAGE(E$13:E$22),STDEV(E$13:E$22),TRUE),CHAR(32))</f>
        <v xml:space="preserve"> </v>
      </c>
      <c r="AK14" s="1" t="str">
        <f t="shared" ref="AK14:AK22" si="50">IF(F14&lt;&gt;0,NORMDIST(F14,AVERAGE(F$13:F$22),STDEV(F$13:F$22),TRUE),CHAR(32))</f>
        <v xml:space="preserve"> </v>
      </c>
      <c r="AL14" s="1" t="str">
        <f t="shared" ref="AL14:AL22" si="51">IF(G14&lt;&gt;0,NORMDIST(G14,AVERAGE(G$13:G$22),STDEV(G$13:G$22),TRUE),CHAR(32))</f>
        <v xml:space="preserve"> </v>
      </c>
      <c r="AM14" s="1" t="str">
        <f t="shared" ref="AM14:AM22" si="52">IF(H14&lt;&gt;0,NORMDIST(H14,AVERAGE(H$13:H$22),STDEV(H$13:H$22),TRUE),CHAR(32))</f>
        <v xml:space="preserve"> </v>
      </c>
      <c r="AN14" s="1" t="str">
        <f t="shared" ref="AN14:AN22" si="53">IF(I14&lt;&gt;0,NORMDIST(I14,AVERAGE(I$13:I$22),STDEV(I$13:I$22),TRUE),CHAR(32))</f>
        <v xml:space="preserve"> </v>
      </c>
      <c r="AO14" s="1" t="str">
        <f t="shared" ref="AO14:AO22" si="54">IF(J14&lt;&gt;0,NORMDIST(J14,AVERAGE(J$13:J$22),STDEV(J$13:J$22),TRUE),CHAR(32))</f>
        <v xml:space="preserve"> </v>
      </c>
      <c r="AP14" s="1" t="str">
        <f t="shared" ref="AP14:AP22" si="55">IF(K14&lt;&gt;0,NORMDIST(K14,AVERAGE(K$13:K$22),STDEV(K$13:K$22),TRUE),CHAR(32))</f>
        <v xml:space="preserve"> </v>
      </c>
      <c r="AQ14" s="1" t="str">
        <f t="shared" ref="AQ14:AQ22" si="56">IF(L14&lt;&gt;0,NORMDIST(L14,AVERAGE(L$13:L$22),STDEV(L$13:L$22),TRUE),CHAR(32))</f>
        <v xml:space="preserve"> </v>
      </c>
      <c r="AR14" s="1" t="str">
        <f t="shared" ref="AR14:AR22" si="57">IF(M14&lt;&gt;0,NORMDIST(M14,AVERAGE(M$13:M$22),STDEV(M$13:M$22),TRUE),CHAR(32))</f>
        <v xml:space="preserve"> </v>
      </c>
      <c r="AS14" s="120" t="str">
        <f t="shared" si="29"/>
        <v xml:space="preserve"> </v>
      </c>
      <c r="AT14" s="158" t="str">
        <f t="shared" ref="AT14:AT22" si="58">IF(AS14 &lt;&gt; CHAR(32), RANK(AS14, AS$13:AS$22), CHAR(32))</f>
        <v xml:space="preserve"> </v>
      </c>
    </row>
    <row r="15" spans="1:46" ht="15" hidden="1" x14ac:dyDescent="0.2">
      <c r="A15" s="6"/>
      <c r="B15" s="2"/>
      <c r="C15" s="8"/>
      <c r="E15" s="8"/>
      <c r="G15" s="8"/>
      <c r="I15" s="8"/>
      <c r="K15" s="8"/>
      <c r="M15" s="8"/>
      <c r="N15" s="5">
        <f t="shared" si="30"/>
        <v>0</v>
      </c>
      <c r="O15" s="4">
        <f t="shared" si="31"/>
        <v>0</v>
      </c>
      <c r="P15" s="4">
        <f t="shared" si="32"/>
        <v>0</v>
      </c>
      <c r="Q15" s="4">
        <f t="shared" si="33"/>
        <v>0</v>
      </c>
      <c r="R15" s="4">
        <f t="shared" si="34"/>
        <v>0</v>
      </c>
      <c r="S15" s="4">
        <f t="shared" si="35"/>
        <v>0</v>
      </c>
      <c r="T15" s="4">
        <f t="shared" si="36"/>
        <v>0</v>
      </c>
      <c r="U15" s="4">
        <f t="shared" si="37"/>
        <v>0</v>
      </c>
      <c r="V15" s="4">
        <f t="shared" si="38"/>
        <v>0</v>
      </c>
      <c r="W15" s="4">
        <f t="shared" si="39"/>
        <v>0</v>
      </c>
      <c r="X15" s="4">
        <f t="shared" si="40"/>
        <v>0</v>
      </c>
      <c r="Y15" s="4">
        <f t="shared" si="41"/>
        <v>0</v>
      </c>
      <c r="Z15" s="4"/>
      <c r="AA15" s="5">
        <f t="shared" si="42"/>
        <v>0</v>
      </c>
      <c r="AB15" s="4">
        <f t="shared" si="43"/>
        <v>0</v>
      </c>
      <c r="AC15" s="13">
        <f t="shared" si="46"/>
        <v>0</v>
      </c>
      <c r="AD15" s="41" t="str">
        <f t="shared" si="44"/>
        <v xml:space="preserve"> </v>
      </c>
      <c r="AE15" s="149"/>
      <c r="AF15" s="150"/>
      <c r="AG15" s="1" t="str">
        <f t="shared" ref="AG15:AG22" si="59">IF(B15&lt;&gt;0,NORMDIST(B15,AVERAGE(B$13:B$22),STDEV(B$13:B$22),TRUE),CHAR(32))</f>
        <v xml:space="preserve"> </v>
      </c>
      <c r="AH15" s="1" t="str">
        <f t="shared" si="47"/>
        <v xml:space="preserve"> </v>
      </c>
      <c r="AI15" s="1" t="str">
        <f t="shared" si="48"/>
        <v xml:space="preserve"> </v>
      </c>
      <c r="AJ15" s="1" t="str">
        <f t="shared" si="49"/>
        <v xml:space="preserve"> </v>
      </c>
      <c r="AK15" s="1" t="str">
        <f t="shared" si="50"/>
        <v xml:space="preserve"> </v>
      </c>
      <c r="AL15" s="1" t="str">
        <f t="shared" si="51"/>
        <v xml:space="preserve"> </v>
      </c>
      <c r="AM15" s="1" t="str">
        <f t="shared" si="52"/>
        <v xml:space="preserve"> </v>
      </c>
      <c r="AN15" s="1" t="str">
        <f t="shared" si="53"/>
        <v xml:space="preserve"> </v>
      </c>
      <c r="AO15" s="1" t="str">
        <f t="shared" si="54"/>
        <v xml:space="preserve"> </v>
      </c>
      <c r="AP15" s="1" t="str">
        <f t="shared" si="55"/>
        <v xml:space="preserve"> </v>
      </c>
      <c r="AQ15" s="1" t="str">
        <f t="shared" si="56"/>
        <v xml:space="preserve"> </v>
      </c>
      <c r="AR15" s="1" t="str">
        <f t="shared" si="57"/>
        <v xml:space="preserve"> </v>
      </c>
      <c r="AS15" s="120" t="str">
        <f t="shared" si="29"/>
        <v xml:space="preserve"> </v>
      </c>
      <c r="AT15" s="158" t="str">
        <f t="shared" si="58"/>
        <v xml:space="preserve"> </v>
      </c>
    </row>
    <row r="16" spans="1:46" ht="15" hidden="1" x14ac:dyDescent="0.2">
      <c r="A16" s="6"/>
      <c r="B16" s="2"/>
      <c r="C16" s="8"/>
      <c r="E16" s="8"/>
      <c r="G16" s="8"/>
      <c r="I16" s="8"/>
      <c r="K16" s="8"/>
      <c r="M16" s="8"/>
      <c r="N16" s="5">
        <f t="shared" si="30"/>
        <v>0</v>
      </c>
      <c r="O16" s="4">
        <f t="shared" si="31"/>
        <v>0</v>
      </c>
      <c r="P16" s="4">
        <f t="shared" si="32"/>
        <v>0</v>
      </c>
      <c r="Q16" s="4">
        <f t="shared" si="33"/>
        <v>0</v>
      </c>
      <c r="R16" s="4">
        <f t="shared" si="34"/>
        <v>0</v>
      </c>
      <c r="S16" s="4">
        <f t="shared" si="35"/>
        <v>0</v>
      </c>
      <c r="T16" s="4">
        <f t="shared" si="36"/>
        <v>0</v>
      </c>
      <c r="U16" s="4">
        <f t="shared" si="37"/>
        <v>0</v>
      </c>
      <c r="V16" s="4">
        <f t="shared" si="38"/>
        <v>0</v>
      </c>
      <c r="W16" s="4">
        <f t="shared" si="39"/>
        <v>0</v>
      </c>
      <c r="X16" s="4">
        <f t="shared" si="40"/>
        <v>0</v>
      </c>
      <c r="Y16" s="4">
        <f t="shared" si="41"/>
        <v>0</v>
      </c>
      <c r="Z16" s="4"/>
      <c r="AA16" s="5">
        <f t="shared" si="42"/>
        <v>0</v>
      </c>
      <c r="AB16" s="4">
        <f t="shared" si="43"/>
        <v>0</v>
      </c>
      <c r="AC16" s="13">
        <f t="shared" si="46"/>
        <v>0</v>
      </c>
      <c r="AD16" s="41" t="str">
        <f t="shared" si="44"/>
        <v xml:space="preserve"> </v>
      </c>
      <c r="AE16" s="149"/>
      <c r="AF16" s="150"/>
      <c r="AG16" s="1" t="str">
        <f t="shared" si="59"/>
        <v xml:space="preserve"> </v>
      </c>
      <c r="AH16" s="1" t="str">
        <f t="shared" si="47"/>
        <v xml:space="preserve"> </v>
      </c>
      <c r="AI16" s="1" t="str">
        <f t="shared" si="48"/>
        <v xml:space="preserve"> </v>
      </c>
      <c r="AJ16" s="1" t="str">
        <f t="shared" si="49"/>
        <v xml:space="preserve"> </v>
      </c>
      <c r="AK16" s="1" t="str">
        <f t="shared" si="50"/>
        <v xml:space="preserve"> </v>
      </c>
      <c r="AL16" s="1" t="str">
        <f t="shared" si="51"/>
        <v xml:space="preserve"> </v>
      </c>
      <c r="AM16" s="1" t="str">
        <f t="shared" si="52"/>
        <v xml:space="preserve"> </v>
      </c>
      <c r="AN16" s="1" t="str">
        <f t="shared" si="53"/>
        <v xml:space="preserve"> </v>
      </c>
      <c r="AO16" s="1" t="str">
        <f t="shared" si="54"/>
        <v xml:space="preserve"> </v>
      </c>
      <c r="AP16" s="1" t="str">
        <f t="shared" si="55"/>
        <v xml:space="preserve"> </v>
      </c>
      <c r="AQ16" s="1" t="str">
        <f t="shared" si="56"/>
        <v xml:space="preserve"> </v>
      </c>
      <c r="AR16" s="1" t="str">
        <f t="shared" si="57"/>
        <v xml:space="preserve"> </v>
      </c>
      <c r="AS16" s="120" t="str">
        <f t="shared" si="29"/>
        <v xml:space="preserve"> </v>
      </c>
      <c r="AT16" s="158" t="str">
        <f t="shared" si="58"/>
        <v xml:space="preserve"> </v>
      </c>
    </row>
    <row r="17" spans="1:46" ht="15" hidden="1" x14ac:dyDescent="0.2">
      <c r="A17" s="6"/>
      <c r="B17" s="2"/>
      <c r="C17" s="8"/>
      <c r="E17" s="8"/>
      <c r="G17" s="8"/>
      <c r="I17" s="8"/>
      <c r="K17" s="8"/>
      <c r="M17" s="8"/>
      <c r="N17" s="5">
        <f t="shared" si="30"/>
        <v>0</v>
      </c>
      <c r="O17" s="4">
        <f t="shared" si="31"/>
        <v>0</v>
      </c>
      <c r="P17" s="4">
        <f t="shared" si="32"/>
        <v>0</v>
      </c>
      <c r="Q17" s="4">
        <f t="shared" si="33"/>
        <v>0</v>
      </c>
      <c r="R17" s="4">
        <f t="shared" si="34"/>
        <v>0</v>
      </c>
      <c r="S17" s="4">
        <f t="shared" si="35"/>
        <v>0</v>
      </c>
      <c r="T17" s="4">
        <f t="shared" si="36"/>
        <v>0</v>
      </c>
      <c r="U17" s="4">
        <f t="shared" si="37"/>
        <v>0</v>
      </c>
      <c r="V17" s="4">
        <f t="shared" si="38"/>
        <v>0</v>
      </c>
      <c r="W17" s="4">
        <f t="shared" si="39"/>
        <v>0</v>
      </c>
      <c r="X17" s="4">
        <f t="shared" si="40"/>
        <v>0</v>
      </c>
      <c r="Y17" s="4">
        <f t="shared" si="41"/>
        <v>0</v>
      </c>
      <c r="Z17" s="4"/>
      <c r="AA17" s="5">
        <f t="shared" si="42"/>
        <v>0</v>
      </c>
      <c r="AB17" s="4">
        <f t="shared" si="43"/>
        <v>0</v>
      </c>
      <c r="AC17" s="13">
        <f t="shared" si="46"/>
        <v>0</v>
      </c>
      <c r="AD17" s="41" t="str">
        <f t="shared" si="44"/>
        <v xml:space="preserve"> </v>
      </c>
      <c r="AE17" s="149"/>
      <c r="AF17" s="150"/>
      <c r="AG17" s="1" t="str">
        <f t="shared" si="59"/>
        <v xml:space="preserve"> </v>
      </c>
      <c r="AH17" s="1" t="str">
        <f t="shared" si="47"/>
        <v xml:space="preserve"> </v>
      </c>
      <c r="AI17" s="1" t="str">
        <f t="shared" si="48"/>
        <v xml:space="preserve"> </v>
      </c>
      <c r="AJ17" s="1" t="str">
        <f t="shared" si="49"/>
        <v xml:space="preserve"> </v>
      </c>
      <c r="AK17" s="1" t="str">
        <f t="shared" si="50"/>
        <v xml:space="preserve"> </v>
      </c>
      <c r="AL17" s="1" t="str">
        <f t="shared" si="51"/>
        <v xml:space="preserve"> </v>
      </c>
      <c r="AM17" s="1" t="str">
        <f t="shared" si="52"/>
        <v xml:space="preserve"> </v>
      </c>
      <c r="AN17" s="1" t="str">
        <f t="shared" si="53"/>
        <v xml:space="preserve"> </v>
      </c>
      <c r="AO17" s="1" t="str">
        <f t="shared" si="54"/>
        <v xml:space="preserve"> </v>
      </c>
      <c r="AP17" s="1" t="str">
        <f t="shared" si="55"/>
        <v xml:space="preserve"> </v>
      </c>
      <c r="AQ17" s="1" t="str">
        <f t="shared" si="56"/>
        <v xml:space="preserve"> </v>
      </c>
      <c r="AR17" s="1" t="str">
        <f t="shared" si="57"/>
        <v xml:space="preserve"> </v>
      </c>
      <c r="AS17" s="120" t="str">
        <f t="shared" si="29"/>
        <v xml:space="preserve"> </v>
      </c>
      <c r="AT17" s="158" t="str">
        <f t="shared" si="58"/>
        <v xml:space="preserve"> </v>
      </c>
    </row>
    <row r="18" spans="1:46" ht="15" x14ac:dyDescent="0.2">
      <c r="A18" s="6" t="s">
        <v>95</v>
      </c>
      <c r="B18" s="2"/>
      <c r="C18" s="8"/>
      <c r="E18" s="8"/>
      <c r="G18" s="8"/>
      <c r="I18" s="8"/>
      <c r="K18" s="8"/>
      <c r="M18" s="8"/>
      <c r="N18" s="5">
        <f t="shared" si="30"/>
        <v>0</v>
      </c>
      <c r="O18" s="4">
        <f t="shared" si="31"/>
        <v>0</v>
      </c>
      <c r="P18" s="4">
        <f t="shared" si="32"/>
        <v>0</v>
      </c>
      <c r="Q18" s="4">
        <f t="shared" si="33"/>
        <v>0</v>
      </c>
      <c r="R18" s="4">
        <f t="shared" si="34"/>
        <v>0</v>
      </c>
      <c r="S18" s="4">
        <f t="shared" si="35"/>
        <v>0</v>
      </c>
      <c r="T18" s="4">
        <f t="shared" si="36"/>
        <v>0</v>
      </c>
      <c r="U18" s="4">
        <f t="shared" si="37"/>
        <v>0</v>
      </c>
      <c r="V18" s="4">
        <f t="shared" si="38"/>
        <v>0</v>
      </c>
      <c r="W18" s="4">
        <f t="shared" si="39"/>
        <v>0</v>
      </c>
      <c r="X18" s="4">
        <f t="shared" si="40"/>
        <v>0</v>
      </c>
      <c r="Y18" s="4">
        <f t="shared" si="41"/>
        <v>0</v>
      </c>
      <c r="Z18" s="4"/>
      <c r="AA18" s="5">
        <f t="shared" si="42"/>
        <v>0</v>
      </c>
      <c r="AB18" s="4">
        <f t="shared" si="43"/>
        <v>0</v>
      </c>
      <c r="AC18" s="13">
        <f t="shared" si="46"/>
        <v>0</v>
      </c>
      <c r="AD18" s="41" t="str">
        <f t="shared" si="44"/>
        <v xml:space="preserve"> </v>
      </c>
      <c r="AE18" s="149"/>
      <c r="AF18" s="150"/>
      <c r="AG18" s="1" t="str">
        <f t="shared" si="59"/>
        <v xml:space="preserve"> </v>
      </c>
      <c r="AH18" s="1" t="str">
        <f t="shared" si="47"/>
        <v xml:space="preserve"> </v>
      </c>
      <c r="AI18" s="1" t="str">
        <f t="shared" si="48"/>
        <v xml:space="preserve"> </v>
      </c>
      <c r="AJ18" s="1" t="str">
        <f t="shared" si="49"/>
        <v xml:space="preserve"> </v>
      </c>
      <c r="AK18" s="1" t="str">
        <f t="shared" si="50"/>
        <v xml:space="preserve"> </v>
      </c>
      <c r="AL18" s="1" t="str">
        <f t="shared" si="51"/>
        <v xml:space="preserve"> </v>
      </c>
      <c r="AM18" s="1" t="str">
        <f t="shared" si="52"/>
        <v xml:space="preserve"> </v>
      </c>
      <c r="AN18" s="1" t="str">
        <f t="shared" si="53"/>
        <v xml:space="preserve"> </v>
      </c>
      <c r="AO18" s="1" t="str">
        <f t="shared" si="54"/>
        <v xml:space="preserve"> </v>
      </c>
      <c r="AP18" s="1" t="str">
        <f t="shared" si="55"/>
        <v xml:space="preserve"> </v>
      </c>
      <c r="AQ18" s="1" t="str">
        <f t="shared" si="56"/>
        <v xml:space="preserve"> </v>
      </c>
      <c r="AR18" s="1" t="str">
        <f t="shared" si="57"/>
        <v xml:space="preserve"> </v>
      </c>
      <c r="AS18" s="120" t="str">
        <f t="shared" si="29"/>
        <v xml:space="preserve"> </v>
      </c>
      <c r="AT18" s="158" t="str">
        <f t="shared" si="58"/>
        <v xml:space="preserve"> </v>
      </c>
    </row>
    <row r="19" spans="1:46" ht="15" x14ac:dyDescent="0.2">
      <c r="A19" s="6" t="s">
        <v>94</v>
      </c>
      <c r="B19" s="2"/>
      <c r="C19" s="8"/>
      <c r="E19" s="8"/>
      <c r="G19" s="8"/>
      <c r="I19" s="8"/>
      <c r="K19" s="8"/>
      <c r="M19" s="8"/>
      <c r="N19" s="5">
        <f t="shared" si="30"/>
        <v>0</v>
      </c>
      <c r="O19" s="4">
        <f t="shared" si="31"/>
        <v>0</v>
      </c>
      <c r="P19" s="4">
        <f t="shared" si="32"/>
        <v>0</v>
      </c>
      <c r="Q19" s="4">
        <f t="shared" si="33"/>
        <v>0</v>
      </c>
      <c r="R19" s="4">
        <f t="shared" si="34"/>
        <v>0</v>
      </c>
      <c r="S19" s="4">
        <f t="shared" si="35"/>
        <v>0</v>
      </c>
      <c r="T19" s="4">
        <f t="shared" si="36"/>
        <v>0</v>
      </c>
      <c r="U19" s="4">
        <f t="shared" si="37"/>
        <v>0</v>
      </c>
      <c r="V19" s="4">
        <f t="shared" si="38"/>
        <v>0</v>
      </c>
      <c r="W19" s="4">
        <f t="shared" si="39"/>
        <v>0</v>
      </c>
      <c r="X19" s="4">
        <f t="shared" si="40"/>
        <v>0</v>
      </c>
      <c r="Y19" s="4">
        <f t="shared" si="41"/>
        <v>0</v>
      </c>
      <c r="Z19" s="4"/>
      <c r="AA19" s="5">
        <f t="shared" si="42"/>
        <v>0</v>
      </c>
      <c r="AB19" s="4">
        <f t="shared" si="43"/>
        <v>0</v>
      </c>
      <c r="AC19" s="13">
        <f t="shared" si="46"/>
        <v>0</v>
      </c>
      <c r="AD19" s="41" t="str">
        <f t="shared" si="44"/>
        <v xml:space="preserve"> </v>
      </c>
      <c r="AE19" s="149"/>
      <c r="AF19" s="150"/>
      <c r="AG19" s="1" t="str">
        <f t="shared" si="59"/>
        <v xml:space="preserve"> </v>
      </c>
      <c r="AH19" s="1" t="str">
        <f t="shared" si="47"/>
        <v xml:space="preserve"> </v>
      </c>
      <c r="AI19" s="1" t="str">
        <f t="shared" si="48"/>
        <v xml:space="preserve"> </v>
      </c>
      <c r="AJ19" s="1" t="str">
        <f t="shared" si="49"/>
        <v xml:space="preserve"> </v>
      </c>
      <c r="AK19" s="1" t="str">
        <f t="shared" si="50"/>
        <v xml:space="preserve"> </v>
      </c>
      <c r="AL19" s="1" t="str">
        <f t="shared" si="51"/>
        <v xml:space="preserve"> </v>
      </c>
      <c r="AM19" s="1" t="str">
        <f t="shared" si="52"/>
        <v xml:space="preserve"> </v>
      </c>
      <c r="AN19" s="1" t="str">
        <f t="shared" si="53"/>
        <v xml:space="preserve"> </v>
      </c>
      <c r="AO19" s="1" t="str">
        <f t="shared" si="54"/>
        <v xml:space="preserve"> </v>
      </c>
      <c r="AP19" s="1" t="str">
        <f t="shared" si="55"/>
        <v xml:space="preserve"> </v>
      </c>
      <c r="AQ19" s="1" t="str">
        <f t="shared" si="56"/>
        <v xml:space="preserve"> </v>
      </c>
      <c r="AR19" s="1" t="str">
        <f t="shared" si="57"/>
        <v xml:space="preserve"> </v>
      </c>
      <c r="AS19" s="120" t="str">
        <f t="shared" si="29"/>
        <v xml:space="preserve"> </v>
      </c>
      <c r="AT19" s="158" t="str">
        <f t="shared" si="58"/>
        <v xml:space="preserve"> </v>
      </c>
    </row>
    <row r="20" spans="1:46" ht="15" x14ac:dyDescent="0.2">
      <c r="A20" s="6" t="s">
        <v>91</v>
      </c>
      <c r="B20" s="2"/>
      <c r="C20" s="8"/>
      <c r="E20" s="8"/>
      <c r="G20" s="8"/>
      <c r="I20" s="8"/>
      <c r="K20" s="8"/>
      <c r="M20" s="8"/>
      <c r="N20" s="5">
        <f t="shared" si="30"/>
        <v>0</v>
      </c>
      <c r="O20" s="4">
        <f t="shared" si="31"/>
        <v>0</v>
      </c>
      <c r="P20" s="4">
        <f t="shared" si="32"/>
        <v>0</v>
      </c>
      <c r="Q20" s="4">
        <f t="shared" si="33"/>
        <v>0</v>
      </c>
      <c r="R20" s="4">
        <f t="shared" si="34"/>
        <v>0</v>
      </c>
      <c r="S20" s="4">
        <f t="shared" si="35"/>
        <v>0</v>
      </c>
      <c r="T20" s="4">
        <f t="shared" si="36"/>
        <v>0</v>
      </c>
      <c r="U20" s="4">
        <f t="shared" si="37"/>
        <v>0</v>
      </c>
      <c r="V20" s="4">
        <f t="shared" si="38"/>
        <v>0</v>
      </c>
      <c r="W20" s="4">
        <f t="shared" si="39"/>
        <v>0</v>
      </c>
      <c r="X20" s="4">
        <f t="shared" si="40"/>
        <v>0</v>
      </c>
      <c r="Y20" s="4">
        <f t="shared" si="41"/>
        <v>0</v>
      </c>
      <c r="Z20" s="4"/>
      <c r="AA20" s="5">
        <f t="shared" si="42"/>
        <v>0</v>
      </c>
      <c r="AB20" s="4">
        <f t="shared" si="43"/>
        <v>0</v>
      </c>
      <c r="AC20" s="13">
        <f t="shared" si="46"/>
        <v>0</v>
      </c>
      <c r="AD20" s="41" t="str">
        <f t="shared" si="44"/>
        <v xml:space="preserve"> </v>
      </c>
      <c r="AE20" s="149"/>
      <c r="AF20" s="150"/>
      <c r="AG20" s="1" t="str">
        <f t="shared" si="59"/>
        <v xml:space="preserve"> </v>
      </c>
      <c r="AH20" s="1" t="str">
        <f t="shared" si="47"/>
        <v xml:space="preserve"> </v>
      </c>
      <c r="AI20" s="1" t="str">
        <f t="shared" si="48"/>
        <v xml:space="preserve"> </v>
      </c>
      <c r="AJ20" s="1" t="str">
        <f t="shared" si="49"/>
        <v xml:space="preserve"> </v>
      </c>
      <c r="AK20" s="1" t="str">
        <f t="shared" si="50"/>
        <v xml:space="preserve"> </v>
      </c>
      <c r="AL20" s="1" t="str">
        <f t="shared" si="51"/>
        <v xml:space="preserve"> </v>
      </c>
      <c r="AM20" s="1" t="str">
        <f t="shared" si="52"/>
        <v xml:space="preserve"> </v>
      </c>
      <c r="AN20" s="1" t="str">
        <f t="shared" si="53"/>
        <v xml:space="preserve"> </v>
      </c>
      <c r="AO20" s="1" t="str">
        <f t="shared" si="54"/>
        <v xml:space="preserve"> </v>
      </c>
      <c r="AP20" s="1" t="str">
        <f t="shared" si="55"/>
        <v xml:space="preserve"> </v>
      </c>
      <c r="AQ20" s="1" t="str">
        <f t="shared" si="56"/>
        <v xml:space="preserve"> </v>
      </c>
      <c r="AR20" s="1" t="str">
        <f t="shared" si="57"/>
        <v xml:space="preserve"> </v>
      </c>
      <c r="AS20" s="120" t="str">
        <f t="shared" si="29"/>
        <v xml:space="preserve"> </v>
      </c>
      <c r="AT20" s="158" t="str">
        <f t="shared" si="58"/>
        <v xml:space="preserve"> </v>
      </c>
    </row>
    <row r="21" spans="1:46" ht="15" x14ac:dyDescent="0.2">
      <c r="A21" s="6" t="s">
        <v>90</v>
      </c>
      <c r="B21" s="2"/>
      <c r="C21" s="8"/>
      <c r="E21" s="8"/>
      <c r="G21" s="8"/>
      <c r="I21" s="8"/>
      <c r="K21" s="8"/>
      <c r="M21" s="8"/>
      <c r="N21" s="5">
        <f t="shared" si="30"/>
        <v>0</v>
      </c>
      <c r="O21" s="4">
        <f t="shared" si="31"/>
        <v>0</v>
      </c>
      <c r="P21" s="4">
        <f t="shared" si="32"/>
        <v>0</v>
      </c>
      <c r="Q21" s="4">
        <f t="shared" si="33"/>
        <v>0</v>
      </c>
      <c r="R21" s="4">
        <f t="shared" si="34"/>
        <v>0</v>
      </c>
      <c r="S21" s="4">
        <f t="shared" si="35"/>
        <v>0</v>
      </c>
      <c r="T21" s="4">
        <f t="shared" si="36"/>
        <v>0</v>
      </c>
      <c r="U21" s="4">
        <f t="shared" si="37"/>
        <v>0</v>
      </c>
      <c r="V21" s="4">
        <f t="shared" si="38"/>
        <v>0</v>
      </c>
      <c r="W21" s="4">
        <f t="shared" si="39"/>
        <v>0</v>
      </c>
      <c r="X21" s="4">
        <f t="shared" si="40"/>
        <v>0</v>
      </c>
      <c r="Y21" s="4">
        <f t="shared" si="41"/>
        <v>0</v>
      </c>
      <c r="Z21" s="4"/>
      <c r="AA21" s="5">
        <f t="shared" si="42"/>
        <v>0</v>
      </c>
      <c r="AB21" s="4">
        <f t="shared" si="43"/>
        <v>0</v>
      </c>
      <c r="AC21" s="13">
        <f t="shared" si="46"/>
        <v>0</v>
      </c>
      <c r="AD21" s="41" t="str">
        <f t="shared" si="44"/>
        <v xml:space="preserve"> </v>
      </c>
      <c r="AE21" s="149"/>
      <c r="AF21" s="150"/>
      <c r="AG21" s="1" t="str">
        <f t="shared" si="59"/>
        <v xml:space="preserve"> </v>
      </c>
      <c r="AH21" s="1" t="str">
        <f t="shared" si="47"/>
        <v xml:space="preserve"> </v>
      </c>
      <c r="AI21" s="1" t="str">
        <f t="shared" si="48"/>
        <v xml:space="preserve"> </v>
      </c>
      <c r="AJ21" s="1" t="str">
        <f t="shared" si="49"/>
        <v xml:space="preserve"> </v>
      </c>
      <c r="AK21" s="1" t="str">
        <f t="shared" si="50"/>
        <v xml:space="preserve"> </v>
      </c>
      <c r="AL21" s="1" t="str">
        <f t="shared" si="51"/>
        <v xml:space="preserve"> </v>
      </c>
      <c r="AM21" s="1" t="str">
        <f t="shared" si="52"/>
        <v xml:space="preserve"> </v>
      </c>
      <c r="AN21" s="1" t="str">
        <f t="shared" si="53"/>
        <v xml:space="preserve"> </v>
      </c>
      <c r="AO21" s="1" t="str">
        <f t="shared" si="54"/>
        <v xml:space="preserve"> </v>
      </c>
      <c r="AP21" s="1" t="str">
        <f t="shared" si="55"/>
        <v xml:space="preserve"> </v>
      </c>
      <c r="AQ21" s="1" t="str">
        <f t="shared" si="56"/>
        <v xml:space="preserve"> </v>
      </c>
      <c r="AR21" s="1" t="str">
        <f t="shared" si="57"/>
        <v xml:space="preserve"> </v>
      </c>
      <c r="AS21" s="120" t="str">
        <f t="shared" si="29"/>
        <v xml:space="preserve"> </v>
      </c>
      <c r="AT21" s="158" t="str">
        <f t="shared" si="58"/>
        <v xml:space="preserve"> </v>
      </c>
    </row>
    <row r="22" spans="1:46" ht="15.75" thickBot="1" x14ac:dyDescent="0.25">
      <c r="A22" s="14" t="s">
        <v>87</v>
      </c>
      <c r="B22" s="15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8">
        <f t="shared" si="30"/>
        <v>0</v>
      </c>
      <c r="O22" s="19">
        <f t="shared" si="31"/>
        <v>0</v>
      </c>
      <c r="P22" s="19">
        <f t="shared" si="32"/>
        <v>0</v>
      </c>
      <c r="Q22" s="19">
        <f t="shared" si="33"/>
        <v>0</v>
      </c>
      <c r="R22" s="19">
        <f t="shared" si="34"/>
        <v>0</v>
      </c>
      <c r="S22" s="19">
        <f t="shared" si="35"/>
        <v>0</v>
      </c>
      <c r="T22" s="19">
        <f t="shared" si="36"/>
        <v>0</v>
      </c>
      <c r="U22" s="19">
        <f t="shared" si="37"/>
        <v>0</v>
      </c>
      <c r="V22" s="19">
        <f t="shared" si="38"/>
        <v>0</v>
      </c>
      <c r="W22" s="19">
        <f t="shared" si="39"/>
        <v>0</v>
      </c>
      <c r="X22" s="19">
        <f t="shared" si="40"/>
        <v>0</v>
      </c>
      <c r="Y22" s="19">
        <f t="shared" si="41"/>
        <v>0</v>
      </c>
      <c r="Z22" s="19"/>
      <c r="AA22" s="18">
        <f t="shared" si="42"/>
        <v>0</v>
      </c>
      <c r="AB22" s="19">
        <f t="shared" si="43"/>
        <v>0</v>
      </c>
      <c r="AC22" s="13">
        <f t="shared" si="46"/>
        <v>0</v>
      </c>
      <c r="AD22" s="42" t="str">
        <f t="shared" si="44"/>
        <v xml:space="preserve"> </v>
      </c>
      <c r="AE22" s="149"/>
      <c r="AF22" s="150"/>
      <c r="AG22" s="1" t="str">
        <f t="shared" si="59"/>
        <v xml:space="preserve"> </v>
      </c>
      <c r="AH22" s="1" t="str">
        <f t="shared" si="47"/>
        <v xml:space="preserve"> </v>
      </c>
      <c r="AI22" s="1" t="str">
        <f t="shared" si="48"/>
        <v xml:space="preserve"> </v>
      </c>
      <c r="AJ22" s="1" t="str">
        <f t="shared" si="49"/>
        <v xml:space="preserve"> </v>
      </c>
      <c r="AK22" s="1" t="str">
        <f t="shared" si="50"/>
        <v xml:space="preserve"> </v>
      </c>
      <c r="AL22" s="1" t="str">
        <f t="shared" si="51"/>
        <v xml:space="preserve"> </v>
      </c>
      <c r="AM22" s="1" t="str">
        <f t="shared" si="52"/>
        <v xml:space="preserve"> </v>
      </c>
      <c r="AN22" s="1" t="str">
        <f t="shared" si="53"/>
        <v xml:space="preserve"> </v>
      </c>
      <c r="AO22" s="1" t="str">
        <f t="shared" si="54"/>
        <v xml:space="preserve"> </v>
      </c>
      <c r="AP22" s="1" t="str">
        <f t="shared" si="55"/>
        <v xml:space="preserve"> </v>
      </c>
      <c r="AQ22" s="1" t="str">
        <f t="shared" si="56"/>
        <v xml:space="preserve"> </v>
      </c>
      <c r="AR22" s="1" t="str">
        <f t="shared" si="57"/>
        <v xml:space="preserve"> </v>
      </c>
      <c r="AS22" s="120" t="str">
        <f t="shared" si="29"/>
        <v xml:space="preserve"> </v>
      </c>
      <c r="AT22" s="158" t="str">
        <f t="shared" si="58"/>
        <v xml:space="preserve"> </v>
      </c>
    </row>
    <row r="23" spans="1:46" ht="16.5" thickTop="1" thickBot="1" x14ac:dyDescent="0.25">
      <c r="A23" s="104" t="s">
        <v>34</v>
      </c>
      <c r="B23" s="105" t="s">
        <v>0</v>
      </c>
      <c r="C23" s="106" t="s">
        <v>1</v>
      </c>
      <c r="D23" s="106" t="s">
        <v>2</v>
      </c>
      <c r="E23" s="106" t="s">
        <v>3</v>
      </c>
      <c r="F23" s="106" t="s">
        <v>4</v>
      </c>
      <c r="G23" s="106" t="s">
        <v>5</v>
      </c>
      <c r="H23" s="106" t="s">
        <v>6</v>
      </c>
      <c r="I23" s="106" t="s">
        <v>7</v>
      </c>
      <c r="J23" s="106" t="s">
        <v>8</v>
      </c>
      <c r="K23" s="106" t="s">
        <v>9</v>
      </c>
      <c r="L23" s="106" t="s">
        <v>10</v>
      </c>
      <c r="M23" s="106" t="s">
        <v>11</v>
      </c>
      <c r="N23" s="107" t="s">
        <v>15</v>
      </c>
      <c r="O23" s="108" t="s">
        <v>14</v>
      </c>
      <c r="P23" s="108" t="s">
        <v>16</v>
      </c>
      <c r="Q23" s="108" t="s">
        <v>17</v>
      </c>
      <c r="R23" s="108" t="s">
        <v>18</v>
      </c>
      <c r="S23" s="108" t="s">
        <v>19</v>
      </c>
      <c r="T23" s="108" t="s">
        <v>22</v>
      </c>
      <c r="U23" s="108" t="s">
        <v>20</v>
      </c>
      <c r="V23" s="108" t="s">
        <v>23</v>
      </c>
      <c r="W23" s="108" t="s">
        <v>21</v>
      </c>
      <c r="X23" s="108" t="s">
        <v>24</v>
      </c>
      <c r="Y23" s="108" t="s">
        <v>25</v>
      </c>
      <c r="Z23" s="108"/>
      <c r="AA23" s="107" t="s">
        <v>26</v>
      </c>
      <c r="AB23" s="109" t="s">
        <v>27</v>
      </c>
      <c r="AC23" s="110" t="s">
        <v>28</v>
      </c>
      <c r="AD23" s="117" t="s">
        <v>29</v>
      </c>
      <c r="AE23" s="149"/>
      <c r="AF23" s="150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55"/>
      <c r="AT23" s="159"/>
    </row>
    <row r="24" spans="1:46" s="116" customFormat="1" ht="15" hidden="1" x14ac:dyDescent="0.2">
      <c r="A24" s="1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  <c r="N24" s="10">
        <f t="shared" ref="N24:N33" si="60">IF(B24&lt;&gt;0,RANK(B24,B$24:B$33),0)</f>
        <v>0</v>
      </c>
      <c r="O24" s="11">
        <f t="shared" ref="O24:O33" si="61">IF(C24&lt;&gt;0,RANK(C24,C$24:C$33),0)</f>
        <v>0</v>
      </c>
      <c r="P24" s="11">
        <f t="shared" ref="P24:P33" si="62">IF(D24&lt;&gt;0,RANK(D24,D$24:D$33),0)</f>
        <v>0</v>
      </c>
      <c r="Q24" s="11">
        <f t="shared" ref="Q24:Q33" si="63">IF(E24&lt;&gt;0,RANK(E24,E$24:E$33),0)</f>
        <v>0</v>
      </c>
      <c r="R24" s="11">
        <f t="shared" ref="R24:R33" si="64">IF(F24&lt;&gt;0,RANK(F24,F$24:F$33),0)</f>
        <v>0</v>
      </c>
      <c r="S24" s="11">
        <f t="shared" ref="S24:S33" si="65">IF(G24&lt;&gt;0,RANK(G24,G$24:G$33),0)</f>
        <v>0</v>
      </c>
      <c r="T24" s="11">
        <f t="shared" ref="T24:T33" si="66">IF(H24&lt;&gt;0,RANK(H24,H$24:H$33),0)</f>
        <v>0</v>
      </c>
      <c r="U24" s="11">
        <f t="shared" ref="U24:U33" si="67">IF(I24&lt;&gt;0,RANK(I24,I$24:I$33),0)</f>
        <v>0</v>
      </c>
      <c r="V24" s="11">
        <f t="shared" ref="V24:V33" si="68">IF(J24&lt;&gt;0,RANK(J24,J$24:J$33),0)</f>
        <v>0</v>
      </c>
      <c r="W24" s="11">
        <f t="shared" ref="W24:W33" si="69">IF(K24&lt;&gt;0,RANK(K24,K$24:K$33),0)</f>
        <v>0</v>
      </c>
      <c r="X24" s="11">
        <f t="shared" ref="X24:X33" si="70">IF(L24&lt;&gt;0,RANK(L24,L$24:L$33),0)</f>
        <v>0</v>
      </c>
      <c r="Y24" s="11">
        <f t="shared" ref="Y24:Y33" si="71">IF(M24&lt;&gt;0,RANK(M24,M$24:M$33),0)</f>
        <v>0</v>
      </c>
      <c r="Z24" s="11"/>
      <c r="AA24" s="10">
        <f t="shared" ref="AA24:AA33" si="72">N24+P24+R24+T24+V24+X24</f>
        <v>0</v>
      </c>
      <c r="AB24" s="11">
        <f t="shared" ref="AB24:AB33" si="73">O24+Q24+S24+U24+W24+Y24</f>
        <v>0</v>
      </c>
      <c r="AC24" s="12">
        <f>AA24+AB24</f>
        <v>0</v>
      </c>
      <c r="AD24" s="40" t="str">
        <f t="shared" ref="AD24:AD33" si="74">IF(AC24&lt;&gt;0,RANK(AC24,AC$24:AC$33,1)-10+COUNT(B$24:B$33),CHAR(32))</f>
        <v xml:space="preserve"> </v>
      </c>
      <c r="AE24" s="151"/>
      <c r="AF24" s="152"/>
      <c r="AG24" s="116" t="str">
        <f>IF(B24&lt;&gt;0,NORMDIST(B24,AVERAGE(B$24:B$33),STDEV(B$24:B$33),TRUE),CHAR(32))</f>
        <v xml:space="preserve"> </v>
      </c>
      <c r="AH24" s="116" t="str">
        <f t="shared" ref="AH24:AR33" si="75">IF(C24&lt;&gt;0,NORMDIST(C24,AVERAGE(C$24:C$33),STDEV(C$24:C$33),TRUE),CHAR(32))</f>
        <v xml:space="preserve"> </v>
      </c>
      <c r="AI24" s="116" t="str">
        <f t="shared" si="75"/>
        <v xml:space="preserve"> </v>
      </c>
      <c r="AJ24" s="116" t="str">
        <f t="shared" si="75"/>
        <v xml:space="preserve"> </v>
      </c>
      <c r="AK24" s="116" t="str">
        <f t="shared" si="75"/>
        <v xml:space="preserve"> </v>
      </c>
      <c r="AL24" s="116" t="str">
        <f t="shared" si="75"/>
        <v xml:space="preserve"> </v>
      </c>
      <c r="AM24" s="116" t="str">
        <f t="shared" si="75"/>
        <v xml:space="preserve"> </v>
      </c>
      <c r="AN24" s="116" t="str">
        <f t="shared" si="75"/>
        <v xml:space="preserve"> </v>
      </c>
      <c r="AO24" s="116" t="str">
        <f t="shared" si="75"/>
        <v xml:space="preserve"> </v>
      </c>
      <c r="AP24" s="116" t="str">
        <f t="shared" si="75"/>
        <v xml:space="preserve"> </v>
      </c>
      <c r="AQ24" s="116" t="str">
        <f t="shared" si="75"/>
        <v xml:space="preserve"> </v>
      </c>
      <c r="AR24" s="116" t="str">
        <f t="shared" si="75"/>
        <v xml:space="preserve"> </v>
      </c>
      <c r="AS24" s="121" t="str">
        <f t="shared" si="29"/>
        <v xml:space="preserve"> </v>
      </c>
      <c r="AT24" s="160" t="str">
        <f>IF(AS24 &lt;&gt; CHAR(32), RANK(AS24, AS$24:AS$33), CHAR(32))</f>
        <v xml:space="preserve"> </v>
      </c>
    </row>
    <row r="25" spans="1:46" ht="15" hidden="1" x14ac:dyDescent="0.2">
      <c r="A25" s="6"/>
      <c r="B25" s="2"/>
      <c r="C25" s="8"/>
      <c r="E25" s="8"/>
      <c r="G25" s="8"/>
      <c r="I25" s="8"/>
      <c r="K25" s="8"/>
      <c r="M25" s="8"/>
      <c r="N25" s="5">
        <f t="shared" si="60"/>
        <v>0</v>
      </c>
      <c r="O25" s="4">
        <f t="shared" si="61"/>
        <v>0</v>
      </c>
      <c r="P25" s="4">
        <f t="shared" si="62"/>
        <v>0</v>
      </c>
      <c r="Q25" s="4">
        <f t="shared" si="63"/>
        <v>0</v>
      </c>
      <c r="R25" s="4">
        <f t="shared" si="64"/>
        <v>0</v>
      </c>
      <c r="S25" s="4">
        <f t="shared" si="65"/>
        <v>0</v>
      </c>
      <c r="T25" s="4">
        <f t="shared" si="66"/>
        <v>0</v>
      </c>
      <c r="U25" s="4">
        <f t="shared" si="67"/>
        <v>0</v>
      </c>
      <c r="V25" s="4">
        <f t="shared" si="68"/>
        <v>0</v>
      </c>
      <c r="W25" s="4">
        <f t="shared" si="69"/>
        <v>0</v>
      </c>
      <c r="X25" s="4">
        <f t="shared" si="70"/>
        <v>0</v>
      </c>
      <c r="Y25" s="4">
        <f t="shared" si="71"/>
        <v>0</v>
      </c>
      <c r="Z25" s="4"/>
      <c r="AA25" s="5">
        <f t="shared" si="72"/>
        <v>0</v>
      </c>
      <c r="AB25" s="4">
        <f t="shared" si="73"/>
        <v>0</v>
      </c>
      <c r="AC25" s="13">
        <f t="shared" ref="AC25:AC33" si="76">AA25+AB25</f>
        <v>0</v>
      </c>
      <c r="AD25" s="41" t="str">
        <f t="shared" si="74"/>
        <v xml:space="preserve"> </v>
      </c>
      <c r="AE25" s="149"/>
      <c r="AF25" s="150"/>
      <c r="AG25" s="1" t="str">
        <f>IF(B25&lt;&gt;0,NORMDIST(B25,AVERAGE(B$24:B$33),STDEV(B$24:B$33),TRUE),CHAR(32))</f>
        <v xml:space="preserve"> </v>
      </c>
      <c r="AH25" s="1" t="str">
        <f t="shared" si="75"/>
        <v xml:space="preserve"> </v>
      </c>
      <c r="AI25" s="1" t="str">
        <f t="shared" si="75"/>
        <v xml:space="preserve"> </v>
      </c>
      <c r="AJ25" s="1" t="str">
        <f t="shared" si="75"/>
        <v xml:space="preserve"> </v>
      </c>
      <c r="AK25" s="1" t="str">
        <f t="shared" si="75"/>
        <v xml:space="preserve"> </v>
      </c>
      <c r="AL25" s="1" t="str">
        <f t="shared" si="75"/>
        <v xml:space="preserve"> </v>
      </c>
      <c r="AM25" s="1" t="str">
        <f t="shared" si="75"/>
        <v xml:space="preserve"> </v>
      </c>
      <c r="AN25" s="1" t="str">
        <f t="shared" si="75"/>
        <v xml:space="preserve"> </v>
      </c>
      <c r="AO25" s="1" t="str">
        <f t="shared" si="75"/>
        <v xml:space="preserve"> </v>
      </c>
      <c r="AP25" s="1" t="str">
        <f t="shared" si="75"/>
        <v xml:space="preserve"> </v>
      </c>
      <c r="AQ25" s="1" t="str">
        <f t="shared" si="75"/>
        <v xml:space="preserve"> </v>
      </c>
      <c r="AR25" s="1" t="str">
        <f t="shared" si="75"/>
        <v xml:space="preserve"> </v>
      </c>
      <c r="AS25" s="120" t="str">
        <f t="shared" si="29"/>
        <v xml:space="preserve"> </v>
      </c>
      <c r="AT25" s="158" t="str">
        <f t="shared" ref="AT25:AT33" si="77">IF(AS25 &lt;&gt; CHAR(32), RANK(AS25, AS$24:AS$33), CHAR(32))</f>
        <v xml:space="preserve"> </v>
      </c>
    </row>
    <row r="26" spans="1:46" ht="15" hidden="1" x14ac:dyDescent="0.2">
      <c r="A26" s="6"/>
      <c r="B26" s="2"/>
      <c r="C26" s="8"/>
      <c r="E26" s="8"/>
      <c r="G26" s="8"/>
      <c r="I26" s="8"/>
      <c r="K26" s="8"/>
      <c r="M26" s="8"/>
      <c r="N26" s="5">
        <f t="shared" si="60"/>
        <v>0</v>
      </c>
      <c r="O26" s="4">
        <f t="shared" si="61"/>
        <v>0</v>
      </c>
      <c r="P26" s="4">
        <f t="shared" si="62"/>
        <v>0</v>
      </c>
      <c r="Q26" s="4">
        <f t="shared" si="63"/>
        <v>0</v>
      </c>
      <c r="R26" s="4">
        <f t="shared" si="64"/>
        <v>0</v>
      </c>
      <c r="S26" s="4">
        <f t="shared" si="65"/>
        <v>0</v>
      </c>
      <c r="T26" s="4">
        <f t="shared" si="66"/>
        <v>0</v>
      </c>
      <c r="U26" s="4">
        <f t="shared" si="67"/>
        <v>0</v>
      </c>
      <c r="V26" s="4">
        <f t="shared" si="68"/>
        <v>0</v>
      </c>
      <c r="W26" s="4">
        <f t="shared" si="69"/>
        <v>0</v>
      </c>
      <c r="X26" s="4">
        <f t="shared" si="70"/>
        <v>0</v>
      </c>
      <c r="Y26" s="4">
        <f t="shared" si="71"/>
        <v>0</v>
      </c>
      <c r="Z26" s="4"/>
      <c r="AA26" s="5">
        <f t="shared" si="72"/>
        <v>0</v>
      </c>
      <c r="AB26" s="4">
        <f t="shared" si="73"/>
        <v>0</v>
      </c>
      <c r="AC26" s="13">
        <f t="shared" si="76"/>
        <v>0</v>
      </c>
      <c r="AD26" s="41" t="str">
        <f t="shared" si="74"/>
        <v xml:space="preserve"> </v>
      </c>
      <c r="AE26" s="149"/>
      <c r="AF26" s="150"/>
      <c r="AG26" s="1" t="str">
        <f t="shared" ref="AG26:AG33" si="78">IF(B26&lt;&gt;0,NORMDIST(B26,AVERAGE(B$24:B$33),STDEV(B$24:B$33),TRUE),CHAR(32))</f>
        <v xml:space="preserve"> </v>
      </c>
      <c r="AH26" s="1" t="str">
        <f t="shared" si="75"/>
        <v xml:space="preserve"> </v>
      </c>
      <c r="AI26" s="1" t="str">
        <f t="shared" si="75"/>
        <v xml:space="preserve"> </v>
      </c>
      <c r="AJ26" s="1" t="str">
        <f t="shared" si="75"/>
        <v xml:space="preserve"> </v>
      </c>
      <c r="AK26" s="1" t="str">
        <f t="shared" si="75"/>
        <v xml:space="preserve"> </v>
      </c>
      <c r="AL26" s="1" t="str">
        <f t="shared" si="75"/>
        <v xml:space="preserve"> </v>
      </c>
      <c r="AM26" s="1" t="str">
        <f t="shared" si="75"/>
        <v xml:space="preserve"> </v>
      </c>
      <c r="AN26" s="1" t="str">
        <f t="shared" si="75"/>
        <v xml:space="preserve"> </v>
      </c>
      <c r="AO26" s="1" t="str">
        <f t="shared" si="75"/>
        <v xml:space="preserve"> </v>
      </c>
      <c r="AP26" s="1" t="str">
        <f t="shared" si="75"/>
        <v xml:space="preserve"> </v>
      </c>
      <c r="AQ26" s="1" t="str">
        <f t="shared" si="75"/>
        <v xml:space="preserve"> </v>
      </c>
      <c r="AR26" s="1" t="str">
        <f t="shared" si="75"/>
        <v xml:space="preserve"> </v>
      </c>
      <c r="AS26" s="120" t="str">
        <f t="shared" si="29"/>
        <v xml:space="preserve"> </v>
      </c>
      <c r="AT26" s="158" t="str">
        <f t="shared" si="77"/>
        <v xml:space="preserve"> </v>
      </c>
    </row>
    <row r="27" spans="1:46" ht="15" hidden="1" x14ac:dyDescent="0.2">
      <c r="A27" s="6"/>
      <c r="B27" s="2"/>
      <c r="C27" s="8"/>
      <c r="E27" s="8"/>
      <c r="G27" s="8"/>
      <c r="I27" s="8"/>
      <c r="K27" s="8"/>
      <c r="M27" s="8"/>
      <c r="N27" s="5">
        <f t="shared" si="60"/>
        <v>0</v>
      </c>
      <c r="O27" s="4">
        <f t="shared" si="61"/>
        <v>0</v>
      </c>
      <c r="P27" s="4">
        <f t="shared" si="62"/>
        <v>0</v>
      </c>
      <c r="Q27" s="4">
        <f t="shared" si="63"/>
        <v>0</v>
      </c>
      <c r="R27" s="4">
        <f t="shared" si="64"/>
        <v>0</v>
      </c>
      <c r="S27" s="4">
        <f t="shared" si="65"/>
        <v>0</v>
      </c>
      <c r="T27" s="4">
        <f t="shared" si="66"/>
        <v>0</v>
      </c>
      <c r="U27" s="4">
        <f t="shared" si="67"/>
        <v>0</v>
      </c>
      <c r="V27" s="4">
        <f t="shared" si="68"/>
        <v>0</v>
      </c>
      <c r="W27" s="4">
        <f t="shared" si="69"/>
        <v>0</v>
      </c>
      <c r="X27" s="4">
        <f t="shared" si="70"/>
        <v>0</v>
      </c>
      <c r="Y27" s="4">
        <f t="shared" si="71"/>
        <v>0</v>
      </c>
      <c r="Z27" s="4"/>
      <c r="AA27" s="5">
        <f t="shared" si="72"/>
        <v>0</v>
      </c>
      <c r="AB27" s="4">
        <f t="shared" si="73"/>
        <v>0</v>
      </c>
      <c r="AC27" s="13">
        <f t="shared" si="76"/>
        <v>0</v>
      </c>
      <c r="AD27" s="41" t="str">
        <f t="shared" si="74"/>
        <v xml:space="preserve"> </v>
      </c>
      <c r="AE27" s="149"/>
      <c r="AF27" s="150"/>
      <c r="AG27" s="1" t="str">
        <f t="shared" si="78"/>
        <v xml:space="preserve"> </v>
      </c>
      <c r="AH27" s="1" t="str">
        <f t="shared" si="75"/>
        <v xml:space="preserve"> </v>
      </c>
      <c r="AI27" s="1" t="str">
        <f t="shared" si="75"/>
        <v xml:space="preserve"> </v>
      </c>
      <c r="AJ27" s="1" t="str">
        <f t="shared" si="75"/>
        <v xml:space="preserve"> </v>
      </c>
      <c r="AK27" s="1" t="str">
        <f t="shared" si="75"/>
        <v xml:space="preserve"> </v>
      </c>
      <c r="AL27" s="1" t="str">
        <f t="shared" si="75"/>
        <v xml:space="preserve"> </v>
      </c>
      <c r="AM27" s="1" t="str">
        <f t="shared" si="75"/>
        <v xml:space="preserve"> </v>
      </c>
      <c r="AN27" s="1" t="str">
        <f t="shared" si="75"/>
        <v xml:space="preserve"> </v>
      </c>
      <c r="AO27" s="1" t="str">
        <f t="shared" si="75"/>
        <v xml:space="preserve"> </v>
      </c>
      <c r="AP27" s="1" t="str">
        <f t="shared" si="75"/>
        <v xml:space="preserve"> </v>
      </c>
      <c r="AQ27" s="1" t="str">
        <f t="shared" si="75"/>
        <v xml:space="preserve"> </v>
      </c>
      <c r="AR27" s="1" t="str">
        <f t="shared" si="75"/>
        <v xml:space="preserve"> </v>
      </c>
      <c r="AS27" s="120" t="str">
        <f t="shared" si="29"/>
        <v xml:space="preserve"> </v>
      </c>
      <c r="AT27" s="158" t="str">
        <f t="shared" si="77"/>
        <v xml:space="preserve"> </v>
      </c>
    </row>
    <row r="28" spans="1:46" ht="15" hidden="1" x14ac:dyDescent="0.2">
      <c r="A28" s="6"/>
      <c r="B28" s="2"/>
      <c r="C28" s="8"/>
      <c r="E28" s="8"/>
      <c r="G28" s="8"/>
      <c r="I28" s="8"/>
      <c r="K28" s="8"/>
      <c r="M28" s="8"/>
      <c r="N28" s="5">
        <f t="shared" si="60"/>
        <v>0</v>
      </c>
      <c r="O28" s="4">
        <f t="shared" si="61"/>
        <v>0</v>
      </c>
      <c r="P28" s="4">
        <f t="shared" si="62"/>
        <v>0</v>
      </c>
      <c r="Q28" s="4">
        <f t="shared" si="63"/>
        <v>0</v>
      </c>
      <c r="R28" s="4">
        <f t="shared" si="64"/>
        <v>0</v>
      </c>
      <c r="S28" s="4">
        <f t="shared" si="65"/>
        <v>0</v>
      </c>
      <c r="T28" s="4">
        <f t="shared" si="66"/>
        <v>0</v>
      </c>
      <c r="U28" s="4">
        <f t="shared" si="67"/>
        <v>0</v>
      </c>
      <c r="V28" s="4">
        <f t="shared" si="68"/>
        <v>0</v>
      </c>
      <c r="W28" s="4">
        <f t="shared" si="69"/>
        <v>0</v>
      </c>
      <c r="X28" s="4">
        <f t="shared" si="70"/>
        <v>0</v>
      </c>
      <c r="Y28" s="4">
        <f t="shared" si="71"/>
        <v>0</v>
      </c>
      <c r="Z28" s="4"/>
      <c r="AA28" s="5">
        <f t="shared" si="72"/>
        <v>0</v>
      </c>
      <c r="AB28" s="4">
        <f t="shared" si="73"/>
        <v>0</v>
      </c>
      <c r="AC28" s="13">
        <f t="shared" si="76"/>
        <v>0</v>
      </c>
      <c r="AD28" s="41" t="str">
        <f t="shared" si="74"/>
        <v xml:space="preserve"> </v>
      </c>
      <c r="AE28" s="149"/>
      <c r="AF28" s="150"/>
      <c r="AG28" s="1" t="str">
        <f t="shared" si="78"/>
        <v xml:space="preserve"> </v>
      </c>
      <c r="AH28" s="1" t="str">
        <f t="shared" si="75"/>
        <v xml:space="preserve"> </v>
      </c>
      <c r="AI28" s="1" t="str">
        <f t="shared" si="75"/>
        <v xml:space="preserve"> </v>
      </c>
      <c r="AJ28" s="1" t="str">
        <f t="shared" si="75"/>
        <v xml:space="preserve"> </v>
      </c>
      <c r="AK28" s="1" t="str">
        <f t="shared" si="75"/>
        <v xml:space="preserve"> </v>
      </c>
      <c r="AL28" s="1" t="str">
        <f t="shared" si="75"/>
        <v xml:space="preserve"> </v>
      </c>
      <c r="AM28" s="1" t="str">
        <f t="shared" si="75"/>
        <v xml:space="preserve"> </v>
      </c>
      <c r="AN28" s="1" t="str">
        <f t="shared" si="75"/>
        <v xml:space="preserve"> </v>
      </c>
      <c r="AO28" s="1" t="str">
        <f t="shared" si="75"/>
        <v xml:space="preserve"> </v>
      </c>
      <c r="AP28" s="1" t="str">
        <f t="shared" si="75"/>
        <v xml:space="preserve"> </v>
      </c>
      <c r="AQ28" s="1" t="str">
        <f t="shared" si="75"/>
        <v xml:space="preserve"> </v>
      </c>
      <c r="AR28" s="1" t="str">
        <f t="shared" si="75"/>
        <v xml:space="preserve"> </v>
      </c>
      <c r="AS28" s="120" t="str">
        <f t="shared" si="29"/>
        <v xml:space="preserve"> </v>
      </c>
      <c r="AT28" s="158" t="str">
        <f t="shared" si="77"/>
        <v xml:space="preserve"> </v>
      </c>
    </row>
    <row r="29" spans="1:46" ht="15" hidden="1" x14ac:dyDescent="0.2">
      <c r="A29" s="6"/>
      <c r="B29" s="2"/>
      <c r="C29" s="8"/>
      <c r="E29" s="8"/>
      <c r="G29" s="8"/>
      <c r="I29" s="8"/>
      <c r="K29" s="8"/>
      <c r="M29" s="8"/>
      <c r="N29" s="5">
        <f t="shared" si="60"/>
        <v>0</v>
      </c>
      <c r="O29" s="4">
        <f t="shared" si="61"/>
        <v>0</v>
      </c>
      <c r="P29" s="4">
        <f t="shared" si="62"/>
        <v>0</v>
      </c>
      <c r="Q29" s="4">
        <f t="shared" si="63"/>
        <v>0</v>
      </c>
      <c r="R29" s="4">
        <f t="shared" si="64"/>
        <v>0</v>
      </c>
      <c r="S29" s="4">
        <f t="shared" si="65"/>
        <v>0</v>
      </c>
      <c r="T29" s="4">
        <f t="shared" si="66"/>
        <v>0</v>
      </c>
      <c r="U29" s="4">
        <f t="shared" si="67"/>
        <v>0</v>
      </c>
      <c r="V29" s="4">
        <f t="shared" si="68"/>
        <v>0</v>
      </c>
      <c r="W29" s="4">
        <f t="shared" si="69"/>
        <v>0</v>
      </c>
      <c r="X29" s="4">
        <f t="shared" si="70"/>
        <v>0</v>
      </c>
      <c r="Y29" s="4">
        <f t="shared" si="71"/>
        <v>0</v>
      </c>
      <c r="Z29" s="4"/>
      <c r="AA29" s="5">
        <f t="shared" si="72"/>
        <v>0</v>
      </c>
      <c r="AB29" s="4">
        <f t="shared" si="73"/>
        <v>0</v>
      </c>
      <c r="AC29" s="13">
        <f t="shared" si="76"/>
        <v>0</v>
      </c>
      <c r="AD29" s="41" t="str">
        <f t="shared" si="74"/>
        <v xml:space="preserve"> </v>
      </c>
      <c r="AE29" s="149"/>
      <c r="AF29" s="150"/>
      <c r="AG29" s="1" t="str">
        <f t="shared" si="78"/>
        <v xml:space="preserve"> </v>
      </c>
      <c r="AH29" s="1" t="str">
        <f t="shared" si="75"/>
        <v xml:space="preserve"> </v>
      </c>
      <c r="AI29" s="1" t="str">
        <f t="shared" si="75"/>
        <v xml:space="preserve"> </v>
      </c>
      <c r="AJ29" s="1" t="str">
        <f t="shared" si="75"/>
        <v xml:space="preserve"> </v>
      </c>
      <c r="AK29" s="1" t="str">
        <f t="shared" si="75"/>
        <v xml:space="preserve"> </v>
      </c>
      <c r="AL29" s="1" t="str">
        <f t="shared" si="75"/>
        <v xml:space="preserve"> </v>
      </c>
      <c r="AM29" s="1" t="str">
        <f t="shared" si="75"/>
        <v xml:space="preserve"> </v>
      </c>
      <c r="AN29" s="1" t="str">
        <f t="shared" si="75"/>
        <v xml:space="preserve"> </v>
      </c>
      <c r="AO29" s="1" t="str">
        <f t="shared" si="75"/>
        <v xml:space="preserve"> </v>
      </c>
      <c r="AP29" s="1" t="str">
        <f t="shared" si="75"/>
        <v xml:space="preserve"> </v>
      </c>
      <c r="AQ29" s="1" t="str">
        <f t="shared" si="75"/>
        <v xml:space="preserve"> </v>
      </c>
      <c r="AR29" s="1" t="str">
        <f t="shared" si="75"/>
        <v xml:space="preserve"> </v>
      </c>
      <c r="AS29" s="120" t="str">
        <f t="shared" si="29"/>
        <v xml:space="preserve"> </v>
      </c>
      <c r="AT29" s="158" t="str">
        <f t="shared" si="77"/>
        <v xml:space="preserve"> </v>
      </c>
    </row>
    <row r="30" spans="1:46" ht="15" hidden="1" x14ac:dyDescent="0.2">
      <c r="A30" s="6"/>
      <c r="B30" s="2"/>
      <c r="C30" s="8"/>
      <c r="E30" s="8"/>
      <c r="G30" s="8"/>
      <c r="I30" s="8"/>
      <c r="K30" s="8"/>
      <c r="M30" s="8"/>
      <c r="N30" s="5">
        <f t="shared" si="60"/>
        <v>0</v>
      </c>
      <c r="O30" s="4">
        <f t="shared" si="61"/>
        <v>0</v>
      </c>
      <c r="P30" s="4">
        <f t="shared" si="62"/>
        <v>0</v>
      </c>
      <c r="Q30" s="4">
        <f t="shared" si="63"/>
        <v>0</v>
      </c>
      <c r="R30" s="4">
        <f t="shared" si="64"/>
        <v>0</v>
      </c>
      <c r="S30" s="4">
        <f t="shared" si="65"/>
        <v>0</v>
      </c>
      <c r="T30" s="4">
        <f t="shared" si="66"/>
        <v>0</v>
      </c>
      <c r="U30" s="4">
        <f t="shared" si="67"/>
        <v>0</v>
      </c>
      <c r="V30" s="4">
        <f t="shared" si="68"/>
        <v>0</v>
      </c>
      <c r="W30" s="4">
        <f t="shared" si="69"/>
        <v>0</v>
      </c>
      <c r="X30" s="4">
        <f t="shared" si="70"/>
        <v>0</v>
      </c>
      <c r="Y30" s="4">
        <f t="shared" si="71"/>
        <v>0</v>
      </c>
      <c r="Z30" s="4"/>
      <c r="AA30" s="5">
        <f t="shared" si="72"/>
        <v>0</v>
      </c>
      <c r="AB30" s="4">
        <f t="shared" si="73"/>
        <v>0</v>
      </c>
      <c r="AC30" s="13">
        <f t="shared" si="76"/>
        <v>0</v>
      </c>
      <c r="AD30" s="41" t="str">
        <f t="shared" si="74"/>
        <v xml:space="preserve"> </v>
      </c>
      <c r="AE30" s="149"/>
      <c r="AF30" s="150"/>
      <c r="AG30" s="1" t="str">
        <f t="shared" si="78"/>
        <v xml:space="preserve"> </v>
      </c>
      <c r="AH30" s="1" t="str">
        <f t="shared" si="75"/>
        <v xml:space="preserve"> </v>
      </c>
      <c r="AI30" s="1" t="str">
        <f t="shared" si="75"/>
        <v xml:space="preserve"> </v>
      </c>
      <c r="AJ30" s="1" t="str">
        <f t="shared" si="75"/>
        <v xml:space="preserve"> </v>
      </c>
      <c r="AK30" s="1" t="str">
        <f t="shared" si="75"/>
        <v xml:space="preserve"> </v>
      </c>
      <c r="AL30" s="1" t="str">
        <f t="shared" si="75"/>
        <v xml:space="preserve"> </v>
      </c>
      <c r="AM30" s="1" t="str">
        <f t="shared" si="75"/>
        <v xml:space="preserve"> </v>
      </c>
      <c r="AN30" s="1" t="str">
        <f t="shared" si="75"/>
        <v xml:space="preserve"> </v>
      </c>
      <c r="AO30" s="1" t="str">
        <f t="shared" si="75"/>
        <v xml:space="preserve"> </v>
      </c>
      <c r="AP30" s="1" t="str">
        <f t="shared" si="75"/>
        <v xml:space="preserve"> </v>
      </c>
      <c r="AQ30" s="1" t="str">
        <f t="shared" si="75"/>
        <v xml:space="preserve"> </v>
      </c>
      <c r="AR30" s="1" t="str">
        <f t="shared" si="75"/>
        <v xml:space="preserve"> </v>
      </c>
      <c r="AS30" s="120" t="str">
        <f t="shared" si="29"/>
        <v xml:space="preserve"> </v>
      </c>
      <c r="AT30" s="158" t="str">
        <f t="shared" si="77"/>
        <v xml:space="preserve"> </v>
      </c>
    </row>
    <row r="31" spans="1:46" ht="15" hidden="1" x14ac:dyDescent="0.2">
      <c r="A31" s="6"/>
      <c r="B31" s="2"/>
      <c r="C31" s="8"/>
      <c r="E31" s="8"/>
      <c r="G31" s="8"/>
      <c r="I31" s="8"/>
      <c r="K31" s="8"/>
      <c r="M31" s="8"/>
      <c r="N31" s="5">
        <f t="shared" si="60"/>
        <v>0</v>
      </c>
      <c r="O31" s="4">
        <f t="shared" si="61"/>
        <v>0</v>
      </c>
      <c r="P31" s="4">
        <f t="shared" si="62"/>
        <v>0</v>
      </c>
      <c r="Q31" s="4">
        <f t="shared" si="63"/>
        <v>0</v>
      </c>
      <c r="R31" s="4">
        <f t="shared" si="64"/>
        <v>0</v>
      </c>
      <c r="S31" s="4">
        <f t="shared" si="65"/>
        <v>0</v>
      </c>
      <c r="T31" s="4">
        <f t="shared" si="66"/>
        <v>0</v>
      </c>
      <c r="U31" s="4">
        <f t="shared" si="67"/>
        <v>0</v>
      </c>
      <c r="V31" s="4">
        <f t="shared" si="68"/>
        <v>0</v>
      </c>
      <c r="W31" s="4">
        <f t="shared" si="69"/>
        <v>0</v>
      </c>
      <c r="X31" s="4">
        <f t="shared" si="70"/>
        <v>0</v>
      </c>
      <c r="Y31" s="4">
        <f t="shared" si="71"/>
        <v>0</v>
      </c>
      <c r="Z31" s="4"/>
      <c r="AA31" s="5">
        <f t="shared" si="72"/>
        <v>0</v>
      </c>
      <c r="AB31" s="4">
        <f t="shared" si="73"/>
        <v>0</v>
      </c>
      <c r="AC31" s="13">
        <f t="shared" si="76"/>
        <v>0</v>
      </c>
      <c r="AD31" s="41" t="str">
        <f t="shared" si="74"/>
        <v xml:space="preserve"> </v>
      </c>
      <c r="AE31" s="149"/>
      <c r="AF31" s="150"/>
      <c r="AG31" s="1" t="str">
        <f t="shared" si="78"/>
        <v xml:space="preserve"> </v>
      </c>
      <c r="AH31" s="1" t="str">
        <f t="shared" si="75"/>
        <v xml:space="preserve"> </v>
      </c>
      <c r="AI31" s="1" t="str">
        <f t="shared" si="75"/>
        <v xml:space="preserve"> </v>
      </c>
      <c r="AJ31" s="1" t="str">
        <f t="shared" si="75"/>
        <v xml:space="preserve"> </v>
      </c>
      <c r="AK31" s="1" t="str">
        <f t="shared" si="75"/>
        <v xml:space="preserve"> </v>
      </c>
      <c r="AL31" s="1" t="str">
        <f t="shared" si="75"/>
        <v xml:space="preserve"> </v>
      </c>
      <c r="AM31" s="1" t="str">
        <f t="shared" si="75"/>
        <v xml:space="preserve"> </v>
      </c>
      <c r="AN31" s="1" t="str">
        <f t="shared" si="75"/>
        <v xml:space="preserve"> </v>
      </c>
      <c r="AO31" s="1" t="str">
        <f t="shared" si="75"/>
        <v xml:space="preserve"> </v>
      </c>
      <c r="AP31" s="1" t="str">
        <f t="shared" si="75"/>
        <v xml:space="preserve"> </v>
      </c>
      <c r="AQ31" s="1" t="str">
        <f t="shared" si="75"/>
        <v xml:space="preserve"> </v>
      </c>
      <c r="AR31" s="1" t="str">
        <f t="shared" si="75"/>
        <v xml:space="preserve"> </v>
      </c>
      <c r="AS31" s="120" t="str">
        <f t="shared" si="29"/>
        <v xml:space="preserve"> </v>
      </c>
      <c r="AT31" s="158" t="str">
        <f t="shared" si="77"/>
        <v xml:space="preserve"> </v>
      </c>
    </row>
    <row r="32" spans="1:46" ht="15" hidden="1" x14ac:dyDescent="0.2">
      <c r="A32" s="6"/>
      <c r="B32" s="2"/>
      <c r="C32" s="8"/>
      <c r="E32" s="8"/>
      <c r="G32" s="8"/>
      <c r="I32" s="8"/>
      <c r="K32" s="8"/>
      <c r="M32" s="8"/>
      <c r="N32" s="5">
        <f t="shared" si="60"/>
        <v>0</v>
      </c>
      <c r="O32" s="4">
        <f t="shared" si="61"/>
        <v>0</v>
      </c>
      <c r="P32" s="4">
        <f t="shared" si="62"/>
        <v>0</v>
      </c>
      <c r="Q32" s="4">
        <f t="shared" si="63"/>
        <v>0</v>
      </c>
      <c r="R32" s="4">
        <f t="shared" si="64"/>
        <v>0</v>
      </c>
      <c r="S32" s="4">
        <f t="shared" si="65"/>
        <v>0</v>
      </c>
      <c r="T32" s="4">
        <f t="shared" si="66"/>
        <v>0</v>
      </c>
      <c r="U32" s="4">
        <f t="shared" si="67"/>
        <v>0</v>
      </c>
      <c r="V32" s="4">
        <f t="shared" si="68"/>
        <v>0</v>
      </c>
      <c r="W32" s="4">
        <f t="shared" si="69"/>
        <v>0</v>
      </c>
      <c r="X32" s="4">
        <f t="shared" si="70"/>
        <v>0</v>
      </c>
      <c r="Y32" s="4">
        <f t="shared" si="71"/>
        <v>0</v>
      </c>
      <c r="Z32" s="4"/>
      <c r="AA32" s="5">
        <f t="shared" si="72"/>
        <v>0</v>
      </c>
      <c r="AB32" s="4">
        <f t="shared" si="73"/>
        <v>0</v>
      </c>
      <c r="AC32" s="13">
        <f t="shared" si="76"/>
        <v>0</v>
      </c>
      <c r="AD32" s="41" t="str">
        <f t="shared" si="74"/>
        <v xml:space="preserve"> </v>
      </c>
      <c r="AE32" s="149"/>
      <c r="AF32" s="150"/>
      <c r="AG32" s="1" t="str">
        <f t="shared" si="78"/>
        <v xml:space="preserve"> </v>
      </c>
      <c r="AH32" s="1" t="str">
        <f t="shared" si="75"/>
        <v xml:space="preserve"> </v>
      </c>
      <c r="AI32" s="1" t="str">
        <f t="shared" si="75"/>
        <v xml:space="preserve"> </v>
      </c>
      <c r="AJ32" s="1" t="str">
        <f t="shared" si="75"/>
        <v xml:space="preserve"> </v>
      </c>
      <c r="AK32" s="1" t="str">
        <f t="shared" si="75"/>
        <v xml:space="preserve"> </v>
      </c>
      <c r="AL32" s="1" t="str">
        <f t="shared" si="75"/>
        <v xml:space="preserve"> </v>
      </c>
      <c r="AM32" s="1" t="str">
        <f t="shared" si="75"/>
        <v xml:space="preserve"> </v>
      </c>
      <c r="AN32" s="1" t="str">
        <f t="shared" si="75"/>
        <v xml:space="preserve"> </v>
      </c>
      <c r="AO32" s="1" t="str">
        <f t="shared" si="75"/>
        <v xml:space="preserve"> </v>
      </c>
      <c r="AP32" s="1" t="str">
        <f t="shared" si="75"/>
        <v xml:space="preserve"> </v>
      </c>
      <c r="AQ32" s="1" t="str">
        <f t="shared" si="75"/>
        <v xml:space="preserve"> </v>
      </c>
      <c r="AR32" s="1" t="str">
        <f t="shared" si="75"/>
        <v xml:space="preserve"> </v>
      </c>
      <c r="AS32" s="120" t="str">
        <f t="shared" si="29"/>
        <v xml:space="preserve"> </v>
      </c>
      <c r="AT32" s="158" t="str">
        <f t="shared" si="77"/>
        <v xml:space="preserve"> </v>
      </c>
    </row>
    <row r="33" spans="1:46" ht="15.75" hidden="1" thickBot="1" x14ac:dyDescent="0.25">
      <c r="A33" s="14"/>
      <c r="B33" s="15"/>
      <c r="C33" s="16"/>
      <c r="D33" s="17"/>
      <c r="E33" s="16"/>
      <c r="F33" s="17"/>
      <c r="G33" s="16"/>
      <c r="H33" s="17"/>
      <c r="I33" s="16"/>
      <c r="J33" s="17"/>
      <c r="K33" s="16"/>
      <c r="L33" s="17"/>
      <c r="M33" s="16"/>
      <c r="N33" s="18">
        <f t="shared" si="60"/>
        <v>0</v>
      </c>
      <c r="O33" s="19">
        <f t="shared" si="61"/>
        <v>0</v>
      </c>
      <c r="P33" s="19">
        <f t="shared" si="62"/>
        <v>0</v>
      </c>
      <c r="Q33" s="19">
        <f t="shared" si="63"/>
        <v>0</v>
      </c>
      <c r="R33" s="19">
        <f t="shared" si="64"/>
        <v>0</v>
      </c>
      <c r="S33" s="19">
        <f t="shared" si="65"/>
        <v>0</v>
      </c>
      <c r="T33" s="19">
        <f t="shared" si="66"/>
        <v>0</v>
      </c>
      <c r="U33" s="19">
        <f t="shared" si="67"/>
        <v>0</v>
      </c>
      <c r="V33" s="19">
        <f t="shared" si="68"/>
        <v>0</v>
      </c>
      <c r="W33" s="19">
        <f t="shared" si="69"/>
        <v>0</v>
      </c>
      <c r="X33" s="19">
        <f t="shared" si="70"/>
        <v>0</v>
      </c>
      <c r="Y33" s="19">
        <f t="shared" si="71"/>
        <v>0</v>
      </c>
      <c r="Z33" s="19"/>
      <c r="AA33" s="18">
        <f t="shared" si="72"/>
        <v>0</v>
      </c>
      <c r="AB33" s="19">
        <f t="shared" si="73"/>
        <v>0</v>
      </c>
      <c r="AC33" s="13">
        <f t="shared" si="76"/>
        <v>0</v>
      </c>
      <c r="AD33" s="42" t="str">
        <f t="shared" si="74"/>
        <v xml:space="preserve"> </v>
      </c>
      <c r="AE33" s="149"/>
      <c r="AF33" s="150"/>
      <c r="AG33" s="1" t="str">
        <f t="shared" si="78"/>
        <v xml:space="preserve"> </v>
      </c>
      <c r="AH33" s="1" t="str">
        <f t="shared" si="75"/>
        <v xml:space="preserve"> </v>
      </c>
      <c r="AI33" s="1" t="str">
        <f t="shared" si="75"/>
        <v xml:space="preserve"> </v>
      </c>
      <c r="AJ33" s="1" t="str">
        <f t="shared" si="75"/>
        <v xml:space="preserve"> </v>
      </c>
      <c r="AK33" s="1" t="str">
        <f t="shared" si="75"/>
        <v xml:space="preserve"> </v>
      </c>
      <c r="AL33" s="1" t="str">
        <f t="shared" si="75"/>
        <v xml:space="preserve"> </v>
      </c>
      <c r="AM33" s="1" t="str">
        <f t="shared" si="75"/>
        <v xml:space="preserve"> </v>
      </c>
      <c r="AN33" s="1" t="str">
        <f t="shared" si="75"/>
        <v xml:space="preserve"> </v>
      </c>
      <c r="AO33" s="1" t="str">
        <f t="shared" si="75"/>
        <v xml:space="preserve"> </v>
      </c>
      <c r="AP33" s="1" t="str">
        <f t="shared" si="75"/>
        <v xml:space="preserve"> </v>
      </c>
      <c r="AQ33" s="1" t="str">
        <f t="shared" si="75"/>
        <v xml:space="preserve"> </v>
      </c>
      <c r="AR33" s="1" t="str">
        <f t="shared" si="75"/>
        <v xml:space="preserve"> </v>
      </c>
      <c r="AS33" s="120" t="str">
        <f t="shared" si="29"/>
        <v xml:space="preserve"> </v>
      </c>
      <c r="AT33" s="158" t="str">
        <f t="shared" si="77"/>
        <v xml:space="preserve"> </v>
      </c>
    </row>
    <row r="34" spans="1:46" s="118" customFormat="1" ht="16.5" thickTop="1" thickBot="1" x14ac:dyDescent="0.25">
      <c r="A34" s="22" t="s">
        <v>35</v>
      </c>
      <c r="B34" s="23" t="s">
        <v>0</v>
      </c>
      <c r="C34" s="24" t="s">
        <v>1</v>
      </c>
      <c r="D34" s="24" t="s">
        <v>2</v>
      </c>
      <c r="E34" s="24" t="s">
        <v>3</v>
      </c>
      <c r="F34" s="24" t="s">
        <v>4</v>
      </c>
      <c r="G34" s="24" t="s">
        <v>5</v>
      </c>
      <c r="H34" s="24" t="s">
        <v>6</v>
      </c>
      <c r="I34" s="24" t="s">
        <v>7</v>
      </c>
      <c r="J34" s="24" t="s">
        <v>8</v>
      </c>
      <c r="K34" s="24" t="s">
        <v>9</v>
      </c>
      <c r="L34" s="24" t="s">
        <v>10</v>
      </c>
      <c r="M34" s="24" t="s">
        <v>11</v>
      </c>
      <c r="N34" s="25" t="s">
        <v>15</v>
      </c>
      <c r="O34" s="26" t="s">
        <v>14</v>
      </c>
      <c r="P34" s="26" t="s">
        <v>16</v>
      </c>
      <c r="Q34" s="26" t="s">
        <v>17</v>
      </c>
      <c r="R34" s="26" t="s">
        <v>18</v>
      </c>
      <c r="S34" s="26" t="s">
        <v>19</v>
      </c>
      <c r="T34" s="26" t="s">
        <v>22</v>
      </c>
      <c r="U34" s="26" t="s">
        <v>20</v>
      </c>
      <c r="V34" s="26" t="s">
        <v>23</v>
      </c>
      <c r="W34" s="26" t="s">
        <v>21</v>
      </c>
      <c r="X34" s="26" t="s">
        <v>24</v>
      </c>
      <c r="Y34" s="26" t="s">
        <v>25</v>
      </c>
      <c r="Z34" s="26"/>
      <c r="AA34" s="25" t="s">
        <v>26</v>
      </c>
      <c r="AB34" s="27" t="s">
        <v>27</v>
      </c>
      <c r="AC34" s="28" t="s">
        <v>28</v>
      </c>
      <c r="AD34" s="43" t="s">
        <v>29</v>
      </c>
      <c r="AE34" s="153"/>
      <c r="AF34" s="154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56"/>
      <c r="AT34" s="161"/>
    </row>
    <row r="35" spans="1:46" ht="15" hidden="1" x14ac:dyDescent="0.2">
      <c r="A35" s="6"/>
      <c r="B35" s="2"/>
      <c r="C35" s="8"/>
      <c r="E35" s="8"/>
      <c r="G35" s="8"/>
      <c r="I35" s="8"/>
      <c r="K35" s="8"/>
      <c r="M35" s="8"/>
      <c r="N35" s="5">
        <f t="shared" ref="N35:N44" si="79">IF(B35&lt;&gt;0,RANK(B35,B$35:B$44),0)</f>
        <v>0</v>
      </c>
      <c r="O35" s="4">
        <f t="shared" ref="O35:O44" si="80">IF(C35&lt;&gt;0,RANK(C35,C$35:C$44),0)</f>
        <v>0</v>
      </c>
      <c r="P35" s="4">
        <f t="shared" ref="P35:P44" si="81">IF(D35&lt;&gt;0,RANK(D35,D$35:D$44),0)</f>
        <v>0</v>
      </c>
      <c r="Q35" s="4">
        <f t="shared" ref="Q35:Q44" si="82">IF(E35&lt;&gt;0,RANK(E35,E$35:E$44),0)</f>
        <v>0</v>
      </c>
      <c r="R35" s="4">
        <f t="shared" ref="R35:R44" si="83">IF(F35&lt;&gt;0,RANK(F35,F$35:F$44),0)</f>
        <v>0</v>
      </c>
      <c r="S35" s="4">
        <f t="shared" ref="S35:S44" si="84">IF(G35&lt;&gt;0,RANK(G35,G$35:G$44),0)</f>
        <v>0</v>
      </c>
      <c r="T35" s="4">
        <f t="shared" ref="T35:T44" si="85">IF(H35&lt;&gt;0,RANK(H35,H$35:H$44),0)</f>
        <v>0</v>
      </c>
      <c r="U35" s="4">
        <f t="shared" ref="U35:U44" si="86">IF(I35&lt;&gt;0,RANK(I35,I$35:I$44),0)</f>
        <v>0</v>
      </c>
      <c r="V35" s="4">
        <f t="shared" ref="V35:V44" si="87">IF(J35&lt;&gt;0,RANK(J35,J$35:J$44),0)</f>
        <v>0</v>
      </c>
      <c r="W35" s="4">
        <f t="shared" ref="W35:W44" si="88">IF(K35&lt;&gt;0,RANK(K35,K$35:K$44),0)</f>
        <v>0</v>
      </c>
      <c r="X35" s="4">
        <f t="shared" ref="X35:X44" si="89">IF(L35&lt;&gt;0,RANK(L35,L$35:L$44),0)</f>
        <v>0</v>
      </c>
      <c r="Y35" s="4">
        <f t="shared" ref="Y35:Y44" si="90">IF(M35&lt;&gt;0,RANK(M35,M$35:M$44),0)</f>
        <v>0</v>
      </c>
      <c r="Z35" s="4"/>
      <c r="AA35" s="5">
        <f t="shared" ref="AA35:AA44" si="91">N35+P35+R35+T35+V35+X35</f>
        <v>0</v>
      </c>
      <c r="AB35" s="4">
        <f t="shared" ref="AB35:AB44" si="92">O35+Q35+S35+U35+W35+Y35</f>
        <v>0</v>
      </c>
      <c r="AC35" s="13">
        <f>AA35+AB35</f>
        <v>0</v>
      </c>
      <c r="AD35" s="41" t="str">
        <f t="shared" ref="AD35:AD44" si="93">IF(AC35&lt;&gt;0,RANK(AC35,AC$35:AC$44,1)-10+COUNT(B$35:B$44),CHAR(32))</f>
        <v xml:space="preserve"> </v>
      </c>
      <c r="AE35" s="149"/>
      <c r="AF35" s="150"/>
      <c r="AG35" s="1" t="str">
        <f>IF(B35&lt;&gt;0,NORMDIST(B35,AVERAGE(B$35:B$44),STDEV(B$35:B$44),TRUE),CHAR(32))</f>
        <v xml:space="preserve"> </v>
      </c>
      <c r="AH35" s="1" t="str">
        <f t="shared" ref="AH35:AH44" si="94">IF(C35&lt;&gt;0,NORMDIST(C35,AVERAGE(C$35:C$44),STDEV(C$35:C$44),TRUE),CHAR(32))</f>
        <v xml:space="preserve"> </v>
      </c>
      <c r="AI35" s="1" t="str">
        <f t="shared" ref="AI35:AI44" si="95">IF(D35&lt;&gt;0,NORMDIST(D35,AVERAGE(D$35:D$44),STDEV(D$35:D$44),TRUE),CHAR(32))</f>
        <v xml:space="preserve"> </v>
      </c>
      <c r="AJ35" s="1" t="str">
        <f t="shared" ref="AJ35:AJ44" si="96">IF(E35&lt;&gt;0,NORMDIST(E35,AVERAGE(E$35:E$44),STDEV(E$35:E$44),TRUE),CHAR(32))</f>
        <v xml:space="preserve"> </v>
      </c>
      <c r="AK35" s="1" t="str">
        <f t="shared" ref="AK35:AK44" si="97">IF(F35&lt;&gt;0,NORMDIST(F35,AVERAGE(F$35:F$44),STDEV(F$35:F$44),TRUE),CHAR(32))</f>
        <v xml:space="preserve"> </v>
      </c>
      <c r="AL35" s="1" t="str">
        <f t="shared" ref="AL35:AL44" si="98">IF(G35&lt;&gt;0,NORMDIST(G35,AVERAGE(G$35:G$44),STDEV(G$35:G$44),TRUE),CHAR(32))</f>
        <v xml:space="preserve"> </v>
      </c>
      <c r="AM35" s="1" t="str">
        <f t="shared" ref="AM35:AM44" si="99">IF(H35&lt;&gt;0,NORMDIST(H35,AVERAGE(H$35:H$44),STDEV(H$35:H$44),TRUE),CHAR(32))</f>
        <v xml:space="preserve"> </v>
      </c>
      <c r="AN35" s="1" t="str">
        <f t="shared" ref="AN35:AN44" si="100">IF(I35&lt;&gt;0,NORMDIST(I35,AVERAGE(I$35:I$44),STDEV(I$35:I$44),TRUE),CHAR(32))</f>
        <v xml:space="preserve"> </v>
      </c>
      <c r="AO35" s="1" t="str">
        <f t="shared" ref="AO35:AO44" si="101">IF(J35&lt;&gt;0,NORMDIST(J35,AVERAGE(J$35:J$44),STDEV(J$35:J$44),TRUE),CHAR(32))</f>
        <v xml:space="preserve"> </v>
      </c>
      <c r="AP35" s="1" t="str">
        <f t="shared" ref="AP35:AP44" si="102">IF(K35&lt;&gt;0,NORMDIST(K35,AVERAGE(K$35:K$44),STDEV(K$35:K$44),TRUE),CHAR(32))</f>
        <v xml:space="preserve"> </v>
      </c>
      <c r="AQ35" s="1" t="str">
        <f t="shared" ref="AQ35:AQ44" si="103">IF(L35&lt;&gt;0,NORMDIST(L35,AVERAGE(L$35:L$44),STDEV(L$35:L$44),TRUE),CHAR(32))</f>
        <v xml:space="preserve"> </v>
      </c>
      <c r="AR35" s="1" t="str">
        <f t="shared" ref="AR35:AR44" si="104">IF(M35&lt;&gt;0,NORMDIST(M35,AVERAGE(M$35:M$44),STDEV(M$35:M$44),TRUE),CHAR(32))</f>
        <v xml:space="preserve"> </v>
      </c>
      <c r="AS35" s="120" t="str">
        <f t="shared" si="29"/>
        <v xml:space="preserve"> </v>
      </c>
      <c r="AT35" s="158" t="str">
        <f>IF(AS35 &lt;&gt; CHAR(32), RANK(AS35, AS$35:AS$44), CHAR(32))</f>
        <v xml:space="preserve"> </v>
      </c>
    </row>
    <row r="36" spans="1:46" ht="15" hidden="1" x14ac:dyDescent="0.2">
      <c r="A36" s="6"/>
      <c r="B36" s="2"/>
      <c r="C36" s="8"/>
      <c r="E36" s="8"/>
      <c r="G36" s="8"/>
      <c r="I36" s="8"/>
      <c r="K36" s="8"/>
      <c r="M36" s="8"/>
      <c r="N36" s="5">
        <f t="shared" si="79"/>
        <v>0</v>
      </c>
      <c r="O36" s="4">
        <f t="shared" si="80"/>
        <v>0</v>
      </c>
      <c r="P36" s="4">
        <f t="shared" si="81"/>
        <v>0</v>
      </c>
      <c r="Q36" s="4">
        <f t="shared" si="82"/>
        <v>0</v>
      </c>
      <c r="R36" s="4">
        <f t="shared" si="83"/>
        <v>0</v>
      </c>
      <c r="S36" s="4">
        <f t="shared" si="84"/>
        <v>0</v>
      </c>
      <c r="T36" s="4">
        <f t="shared" si="85"/>
        <v>0</v>
      </c>
      <c r="U36" s="4">
        <f t="shared" si="86"/>
        <v>0</v>
      </c>
      <c r="V36" s="4">
        <f t="shared" si="87"/>
        <v>0</v>
      </c>
      <c r="W36" s="4">
        <f t="shared" si="88"/>
        <v>0</v>
      </c>
      <c r="X36" s="4">
        <f t="shared" si="89"/>
        <v>0</v>
      </c>
      <c r="Y36" s="4">
        <f t="shared" si="90"/>
        <v>0</v>
      </c>
      <c r="Z36" s="4"/>
      <c r="AA36" s="5">
        <f t="shared" si="91"/>
        <v>0</v>
      </c>
      <c r="AB36" s="4">
        <f t="shared" si="92"/>
        <v>0</v>
      </c>
      <c r="AC36" s="13">
        <f t="shared" ref="AC36:AC44" si="105">AA36+AB36</f>
        <v>0</v>
      </c>
      <c r="AD36" s="41" t="str">
        <f t="shared" si="93"/>
        <v xml:space="preserve"> </v>
      </c>
      <c r="AE36" s="149"/>
      <c r="AF36" s="150"/>
      <c r="AG36" s="1" t="str">
        <f>IF(B36&lt;&gt;0,NORMDIST(B36,AVERAGE(B$35:B$44),STDEV(B$35:B$44),TRUE),CHAR(32))</f>
        <v xml:space="preserve"> </v>
      </c>
      <c r="AH36" s="1" t="str">
        <f t="shared" si="94"/>
        <v xml:space="preserve"> </v>
      </c>
      <c r="AI36" s="1" t="str">
        <f t="shared" si="95"/>
        <v xml:space="preserve"> </v>
      </c>
      <c r="AJ36" s="1" t="str">
        <f t="shared" si="96"/>
        <v xml:space="preserve"> </v>
      </c>
      <c r="AK36" s="1" t="str">
        <f t="shared" si="97"/>
        <v xml:space="preserve"> </v>
      </c>
      <c r="AL36" s="1" t="str">
        <f t="shared" si="98"/>
        <v xml:space="preserve"> </v>
      </c>
      <c r="AM36" s="1" t="str">
        <f t="shared" si="99"/>
        <v xml:space="preserve"> </v>
      </c>
      <c r="AN36" s="1" t="str">
        <f t="shared" si="100"/>
        <v xml:space="preserve"> </v>
      </c>
      <c r="AO36" s="1" t="str">
        <f t="shared" si="101"/>
        <v xml:space="preserve"> </v>
      </c>
      <c r="AP36" s="1" t="str">
        <f t="shared" si="102"/>
        <v xml:space="preserve"> </v>
      </c>
      <c r="AQ36" s="1" t="str">
        <f t="shared" si="103"/>
        <v xml:space="preserve"> </v>
      </c>
      <c r="AR36" s="1" t="str">
        <f t="shared" si="104"/>
        <v xml:space="preserve"> </v>
      </c>
      <c r="AS36" s="120" t="str">
        <f t="shared" si="29"/>
        <v xml:space="preserve"> </v>
      </c>
      <c r="AT36" s="158" t="str">
        <f t="shared" ref="AT36:AT44" si="106">IF(AS36 &lt;&gt; CHAR(32), RANK(AS36, AS$35:AS$44), CHAR(32))</f>
        <v xml:space="preserve"> </v>
      </c>
    </row>
    <row r="37" spans="1:46" ht="15" hidden="1" x14ac:dyDescent="0.2">
      <c r="A37" s="6"/>
      <c r="B37" s="2"/>
      <c r="C37" s="8"/>
      <c r="E37" s="8"/>
      <c r="G37" s="8"/>
      <c r="I37" s="8"/>
      <c r="K37" s="8"/>
      <c r="M37" s="8"/>
      <c r="N37" s="5">
        <f t="shared" si="79"/>
        <v>0</v>
      </c>
      <c r="O37" s="4">
        <f t="shared" si="80"/>
        <v>0</v>
      </c>
      <c r="P37" s="4">
        <f t="shared" si="81"/>
        <v>0</v>
      </c>
      <c r="Q37" s="4">
        <f t="shared" si="82"/>
        <v>0</v>
      </c>
      <c r="R37" s="4">
        <f t="shared" si="83"/>
        <v>0</v>
      </c>
      <c r="S37" s="4">
        <f t="shared" si="84"/>
        <v>0</v>
      </c>
      <c r="T37" s="4">
        <f t="shared" si="85"/>
        <v>0</v>
      </c>
      <c r="U37" s="4">
        <f t="shared" si="86"/>
        <v>0</v>
      </c>
      <c r="V37" s="4">
        <f t="shared" si="87"/>
        <v>0</v>
      </c>
      <c r="W37" s="4">
        <f t="shared" si="88"/>
        <v>0</v>
      </c>
      <c r="X37" s="4">
        <f t="shared" si="89"/>
        <v>0</v>
      </c>
      <c r="Y37" s="4">
        <f t="shared" si="90"/>
        <v>0</v>
      </c>
      <c r="Z37" s="4"/>
      <c r="AA37" s="5">
        <f t="shared" si="91"/>
        <v>0</v>
      </c>
      <c r="AB37" s="4">
        <f t="shared" si="92"/>
        <v>0</v>
      </c>
      <c r="AC37" s="13">
        <f t="shared" si="105"/>
        <v>0</v>
      </c>
      <c r="AD37" s="41" t="str">
        <f t="shared" si="93"/>
        <v xml:space="preserve"> </v>
      </c>
      <c r="AE37" s="149"/>
      <c r="AF37" s="150"/>
      <c r="AG37" s="1" t="str">
        <f>IF(B37&lt;&gt;0,NORMDIST(B37,AVERAGE(B$35:B$44),STDEV(B$35:B$44),TRUE),CHAR(32))</f>
        <v xml:space="preserve"> </v>
      </c>
      <c r="AH37" s="1" t="str">
        <f t="shared" si="94"/>
        <v xml:space="preserve"> </v>
      </c>
      <c r="AI37" s="1" t="str">
        <f t="shared" si="95"/>
        <v xml:space="preserve"> </v>
      </c>
      <c r="AJ37" s="1" t="str">
        <f t="shared" si="96"/>
        <v xml:space="preserve"> </v>
      </c>
      <c r="AK37" s="1" t="str">
        <f t="shared" si="97"/>
        <v xml:space="preserve"> </v>
      </c>
      <c r="AL37" s="1" t="str">
        <f t="shared" si="98"/>
        <v xml:space="preserve"> </v>
      </c>
      <c r="AM37" s="1" t="str">
        <f t="shared" si="99"/>
        <v xml:space="preserve"> </v>
      </c>
      <c r="AN37" s="1" t="str">
        <f t="shared" si="100"/>
        <v xml:space="preserve"> </v>
      </c>
      <c r="AO37" s="1" t="str">
        <f t="shared" si="101"/>
        <v xml:space="preserve"> </v>
      </c>
      <c r="AP37" s="1" t="str">
        <f t="shared" si="102"/>
        <v xml:space="preserve"> </v>
      </c>
      <c r="AQ37" s="1" t="str">
        <f t="shared" si="103"/>
        <v xml:space="preserve"> </v>
      </c>
      <c r="AR37" s="1" t="str">
        <f t="shared" si="104"/>
        <v xml:space="preserve"> </v>
      </c>
      <c r="AS37" s="120" t="str">
        <f t="shared" si="29"/>
        <v xml:space="preserve"> </v>
      </c>
      <c r="AT37" s="158" t="str">
        <f t="shared" si="106"/>
        <v xml:space="preserve"> </v>
      </c>
    </row>
    <row r="38" spans="1:46" ht="15" hidden="1" x14ac:dyDescent="0.2">
      <c r="A38" s="6"/>
      <c r="B38" s="2"/>
      <c r="C38" s="8"/>
      <c r="E38" s="8"/>
      <c r="G38" s="8"/>
      <c r="I38" s="8"/>
      <c r="K38" s="8"/>
      <c r="M38" s="8"/>
      <c r="N38" s="5">
        <f t="shared" si="79"/>
        <v>0</v>
      </c>
      <c r="O38" s="4">
        <f t="shared" si="80"/>
        <v>0</v>
      </c>
      <c r="P38" s="4">
        <f t="shared" si="81"/>
        <v>0</v>
      </c>
      <c r="Q38" s="4">
        <f t="shared" si="82"/>
        <v>0</v>
      </c>
      <c r="R38" s="4">
        <f t="shared" si="83"/>
        <v>0</v>
      </c>
      <c r="S38" s="4">
        <f t="shared" si="84"/>
        <v>0</v>
      </c>
      <c r="T38" s="4">
        <f t="shared" si="85"/>
        <v>0</v>
      </c>
      <c r="U38" s="4">
        <f t="shared" si="86"/>
        <v>0</v>
      </c>
      <c r="V38" s="4">
        <f t="shared" si="87"/>
        <v>0</v>
      </c>
      <c r="W38" s="4">
        <f t="shared" si="88"/>
        <v>0</v>
      </c>
      <c r="X38" s="4">
        <f t="shared" si="89"/>
        <v>0</v>
      </c>
      <c r="Y38" s="4">
        <f t="shared" si="90"/>
        <v>0</v>
      </c>
      <c r="Z38" s="4"/>
      <c r="AA38" s="5">
        <f t="shared" si="91"/>
        <v>0</v>
      </c>
      <c r="AB38" s="4">
        <f t="shared" si="92"/>
        <v>0</v>
      </c>
      <c r="AC38" s="13">
        <f t="shared" si="105"/>
        <v>0</v>
      </c>
      <c r="AD38" s="41" t="str">
        <f t="shared" si="93"/>
        <v xml:space="preserve"> </v>
      </c>
      <c r="AE38" s="149"/>
      <c r="AF38" s="150"/>
      <c r="AG38" s="1" t="str">
        <f t="shared" ref="AG38:AG44" si="107">IF(B38&lt;&gt;0,NORMDIST(B38,AVERAGE(B$35:B$44),STDEV(B$35:B$44),TRUE),CHAR(32))</f>
        <v xml:space="preserve"> </v>
      </c>
      <c r="AH38" s="1" t="str">
        <f t="shared" si="94"/>
        <v xml:space="preserve"> </v>
      </c>
      <c r="AI38" s="1" t="str">
        <f t="shared" si="95"/>
        <v xml:space="preserve"> </v>
      </c>
      <c r="AJ38" s="1" t="str">
        <f t="shared" si="96"/>
        <v xml:space="preserve"> </v>
      </c>
      <c r="AK38" s="1" t="str">
        <f t="shared" si="97"/>
        <v xml:space="preserve"> </v>
      </c>
      <c r="AL38" s="1" t="str">
        <f t="shared" si="98"/>
        <v xml:space="preserve"> </v>
      </c>
      <c r="AM38" s="1" t="str">
        <f t="shared" si="99"/>
        <v xml:space="preserve"> </v>
      </c>
      <c r="AN38" s="1" t="str">
        <f t="shared" si="100"/>
        <v xml:space="preserve"> </v>
      </c>
      <c r="AO38" s="1" t="str">
        <f t="shared" si="101"/>
        <v xml:space="preserve"> </v>
      </c>
      <c r="AP38" s="1" t="str">
        <f t="shared" si="102"/>
        <v xml:space="preserve"> </v>
      </c>
      <c r="AQ38" s="1" t="str">
        <f t="shared" si="103"/>
        <v xml:space="preserve"> </v>
      </c>
      <c r="AR38" s="1" t="str">
        <f t="shared" si="104"/>
        <v xml:space="preserve"> </v>
      </c>
      <c r="AS38" s="120" t="str">
        <f t="shared" si="29"/>
        <v xml:space="preserve"> </v>
      </c>
      <c r="AT38" s="158" t="str">
        <f t="shared" si="106"/>
        <v xml:space="preserve"> </v>
      </c>
    </row>
    <row r="39" spans="1:46" ht="15" hidden="1" x14ac:dyDescent="0.2">
      <c r="A39" s="6"/>
      <c r="B39" s="2"/>
      <c r="C39" s="8"/>
      <c r="E39" s="8"/>
      <c r="G39" s="8"/>
      <c r="I39" s="8"/>
      <c r="K39" s="8"/>
      <c r="M39" s="8"/>
      <c r="N39" s="5">
        <f t="shared" si="79"/>
        <v>0</v>
      </c>
      <c r="O39" s="4">
        <f t="shared" si="80"/>
        <v>0</v>
      </c>
      <c r="P39" s="4">
        <f t="shared" si="81"/>
        <v>0</v>
      </c>
      <c r="Q39" s="4">
        <f t="shared" si="82"/>
        <v>0</v>
      </c>
      <c r="R39" s="4">
        <f t="shared" si="83"/>
        <v>0</v>
      </c>
      <c r="S39" s="4">
        <f t="shared" si="84"/>
        <v>0</v>
      </c>
      <c r="T39" s="4">
        <f t="shared" si="85"/>
        <v>0</v>
      </c>
      <c r="U39" s="4">
        <f t="shared" si="86"/>
        <v>0</v>
      </c>
      <c r="V39" s="4">
        <f t="shared" si="87"/>
        <v>0</v>
      </c>
      <c r="W39" s="4">
        <f t="shared" si="88"/>
        <v>0</v>
      </c>
      <c r="X39" s="4">
        <f t="shared" si="89"/>
        <v>0</v>
      </c>
      <c r="Y39" s="4">
        <f t="shared" si="90"/>
        <v>0</v>
      </c>
      <c r="Z39" s="4"/>
      <c r="AA39" s="5">
        <f t="shared" si="91"/>
        <v>0</v>
      </c>
      <c r="AB39" s="4">
        <f t="shared" si="92"/>
        <v>0</v>
      </c>
      <c r="AC39" s="13">
        <f t="shared" si="105"/>
        <v>0</v>
      </c>
      <c r="AD39" s="41" t="str">
        <f t="shared" si="93"/>
        <v xml:space="preserve"> </v>
      </c>
      <c r="AE39" s="149"/>
      <c r="AF39" s="150"/>
      <c r="AG39" s="1" t="str">
        <f t="shared" si="107"/>
        <v xml:space="preserve"> </v>
      </c>
      <c r="AH39" s="1" t="str">
        <f t="shared" si="94"/>
        <v xml:space="preserve"> </v>
      </c>
      <c r="AI39" s="1" t="str">
        <f t="shared" si="95"/>
        <v xml:space="preserve"> </v>
      </c>
      <c r="AJ39" s="1" t="str">
        <f t="shared" si="96"/>
        <v xml:space="preserve"> </v>
      </c>
      <c r="AK39" s="1" t="str">
        <f t="shared" si="97"/>
        <v xml:space="preserve"> </v>
      </c>
      <c r="AL39" s="1" t="str">
        <f t="shared" si="98"/>
        <v xml:space="preserve"> </v>
      </c>
      <c r="AM39" s="1" t="str">
        <f t="shared" si="99"/>
        <v xml:space="preserve"> </v>
      </c>
      <c r="AN39" s="1" t="str">
        <f t="shared" si="100"/>
        <v xml:space="preserve"> </v>
      </c>
      <c r="AO39" s="1" t="str">
        <f t="shared" si="101"/>
        <v xml:space="preserve"> </v>
      </c>
      <c r="AP39" s="1" t="str">
        <f t="shared" si="102"/>
        <v xml:space="preserve"> </v>
      </c>
      <c r="AQ39" s="1" t="str">
        <f t="shared" si="103"/>
        <v xml:space="preserve"> </v>
      </c>
      <c r="AR39" s="1" t="str">
        <f t="shared" si="104"/>
        <v xml:space="preserve"> </v>
      </c>
      <c r="AS39" s="120" t="str">
        <f t="shared" si="29"/>
        <v xml:space="preserve"> </v>
      </c>
      <c r="AT39" s="158" t="str">
        <f t="shared" si="106"/>
        <v xml:space="preserve"> </v>
      </c>
    </row>
    <row r="40" spans="1:46" ht="15" hidden="1" x14ac:dyDescent="0.2">
      <c r="A40" s="6"/>
      <c r="B40" s="2"/>
      <c r="C40" s="8"/>
      <c r="E40" s="8"/>
      <c r="G40" s="8"/>
      <c r="I40" s="8"/>
      <c r="K40" s="8"/>
      <c r="M40" s="8"/>
      <c r="N40" s="5">
        <f t="shared" si="79"/>
        <v>0</v>
      </c>
      <c r="O40" s="4">
        <f t="shared" si="80"/>
        <v>0</v>
      </c>
      <c r="P40" s="4">
        <f t="shared" si="81"/>
        <v>0</v>
      </c>
      <c r="Q40" s="4">
        <f t="shared" si="82"/>
        <v>0</v>
      </c>
      <c r="R40" s="4">
        <f t="shared" si="83"/>
        <v>0</v>
      </c>
      <c r="S40" s="4">
        <f t="shared" si="84"/>
        <v>0</v>
      </c>
      <c r="T40" s="4">
        <f t="shared" si="85"/>
        <v>0</v>
      </c>
      <c r="U40" s="4">
        <f t="shared" si="86"/>
        <v>0</v>
      </c>
      <c r="V40" s="4">
        <f t="shared" si="87"/>
        <v>0</v>
      </c>
      <c r="W40" s="4">
        <f t="shared" si="88"/>
        <v>0</v>
      </c>
      <c r="X40" s="4">
        <f t="shared" si="89"/>
        <v>0</v>
      </c>
      <c r="Y40" s="4">
        <f t="shared" si="90"/>
        <v>0</v>
      </c>
      <c r="Z40" s="4"/>
      <c r="AA40" s="5">
        <f t="shared" si="91"/>
        <v>0</v>
      </c>
      <c r="AB40" s="4">
        <f t="shared" si="92"/>
        <v>0</v>
      </c>
      <c r="AC40" s="13">
        <f t="shared" si="105"/>
        <v>0</v>
      </c>
      <c r="AD40" s="41" t="str">
        <f t="shared" si="93"/>
        <v xml:space="preserve"> </v>
      </c>
      <c r="AE40" s="149"/>
      <c r="AF40" s="150"/>
      <c r="AG40" s="1" t="str">
        <f t="shared" si="107"/>
        <v xml:space="preserve"> </v>
      </c>
      <c r="AH40" s="1" t="str">
        <f t="shared" si="94"/>
        <v xml:space="preserve"> </v>
      </c>
      <c r="AI40" s="1" t="str">
        <f t="shared" si="95"/>
        <v xml:space="preserve"> </v>
      </c>
      <c r="AJ40" s="1" t="str">
        <f t="shared" si="96"/>
        <v xml:space="preserve"> </v>
      </c>
      <c r="AK40" s="1" t="str">
        <f t="shared" si="97"/>
        <v xml:space="preserve"> </v>
      </c>
      <c r="AL40" s="1" t="str">
        <f t="shared" si="98"/>
        <v xml:space="preserve"> </v>
      </c>
      <c r="AM40" s="1" t="str">
        <f t="shared" si="99"/>
        <v xml:space="preserve"> </v>
      </c>
      <c r="AN40" s="1" t="str">
        <f t="shared" si="100"/>
        <v xml:space="preserve"> </v>
      </c>
      <c r="AO40" s="1" t="str">
        <f t="shared" si="101"/>
        <v xml:space="preserve"> </v>
      </c>
      <c r="AP40" s="1" t="str">
        <f t="shared" si="102"/>
        <v xml:space="preserve"> </v>
      </c>
      <c r="AQ40" s="1" t="str">
        <f t="shared" si="103"/>
        <v xml:space="preserve"> </v>
      </c>
      <c r="AR40" s="1" t="str">
        <f t="shared" si="104"/>
        <v xml:space="preserve"> </v>
      </c>
      <c r="AS40" s="120" t="str">
        <f t="shared" si="29"/>
        <v xml:space="preserve"> </v>
      </c>
      <c r="AT40" s="158" t="str">
        <f t="shared" si="106"/>
        <v xml:space="preserve"> </v>
      </c>
    </row>
    <row r="41" spans="1:46" ht="15" hidden="1" x14ac:dyDescent="0.2">
      <c r="A41" s="6"/>
      <c r="B41" s="2"/>
      <c r="C41" s="8"/>
      <c r="E41" s="8"/>
      <c r="G41" s="8"/>
      <c r="I41" s="8"/>
      <c r="K41" s="8"/>
      <c r="M41" s="8"/>
      <c r="N41" s="5">
        <f t="shared" si="79"/>
        <v>0</v>
      </c>
      <c r="O41" s="4">
        <f t="shared" si="80"/>
        <v>0</v>
      </c>
      <c r="P41" s="4">
        <f t="shared" si="81"/>
        <v>0</v>
      </c>
      <c r="Q41" s="4">
        <f t="shared" si="82"/>
        <v>0</v>
      </c>
      <c r="R41" s="4">
        <f t="shared" si="83"/>
        <v>0</v>
      </c>
      <c r="S41" s="4">
        <f t="shared" si="84"/>
        <v>0</v>
      </c>
      <c r="T41" s="4">
        <f t="shared" si="85"/>
        <v>0</v>
      </c>
      <c r="U41" s="4">
        <f t="shared" si="86"/>
        <v>0</v>
      </c>
      <c r="V41" s="4">
        <f t="shared" si="87"/>
        <v>0</v>
      </c>
      <c r="W41" s="4">
        <f t="shared" si="88"/>
        <v>0</v>
      </c>
      <c r="X41" s="4">
        <f t="shared" si="89"/>
        <v>0</v>
      </c>
      <c r="Y41" s="4">
        <f t="shared" si="90"/>
        <v>0</v>
      </c>
      <c r="Z41" s="4"/>
      <c r="AA41" s="5">
        <f t="shared" si="91"/>
        <v>0</v>
      </c>
      <c r="AB41" s="4">
        <f t="shared" si="92"/>
        <v>0</v>
      </c>
      <c r="AC41" s="13">
        <f t="shared" si="105"/>
        <v>0</v>
      </c>
      <c r="AD41" s="41" t="str">
        <f t="shared" si="93"/>
        <v xml:space="preserve"> </v>
      </c>
      <c r="AE41" s="149"/>
      <c r="AF41" s="150"/>
      <c r="AG41" s="1" t="str">
        <f t="shared" si="107"/>
        <v xml:space="preserve"> </v>
      </c>
      <c r="AH41" s="1" t="str">
        <f t="shared" si="94"/>
        <v xml:space="preserve"> </v>
      </c>
      <c r="AI41" s="1" t="str">
        <f t="shared" si="95"/>
        <v xml:space="preserve"> </v>
      </c>
      <c r="AJ41" s="1" t="str">
        <f t="shared" si="96"/>
        <v xml:space="preserve"> </v>
      </c>
      <c r="AK41" s="1" t="str">
        <f t="shared" si="97"/>
        <v xml:space="preserve"> </v>
      </c>
      <c r="AL41" s="1" t="str">
        <f t="shared" si="98"/>
        <v xml:space="preserve"> </v>
      </c>
      <c r="AM41" s="1" t="str">
        <f t="shared" si="99"/>
        <v xml:space="preserve"> </v>
      </c>
      <c r="AN41" s="1" t="str">
        <f t="shared" si="100"/>
        <v xml:space="preserve"> </v>
      </c>
      <c r="AO41" s="1" t="str">
        <f t="shared" si="101"/>
        <v xml:space="preserve"> </v>
      </c>
      <c r="AP41" s="1" t="str">
        <f t="shared" si="102"/>
        <v xml:space="preserve"> </v>
      </c>
      <c r="AQ41" s="1" t="str">
        <f t="shared" si="103"/>
        <v xml:space="preserve"> </v>
      </c>
      <c r="AR41" s="1" t="str">
        <f t="shared" si="104"/>
        <v xml:space="preserve"> </v>
      </c>
      <c r="AS41" s="120" t="str">
        <f t="shared" si="29"/>
        <v xml:space="preserve"> </v>
      </c>
      <c r="AT41" s="158" t="str">
        <f t="shared" si="106"/>
        <v xml:space="preserve"> </v>
      </c>
    </row>
    <row r="42" spans="1:46" ht="15" hidden="1" x14ac:dyDescent="0.2">
      <c r="A42" s="6"/>
      <c r="B42" s="2"/>
      <c r="C42" s="8"/>
      <c r="E42" s="8"/>
      <c r="G42" s="8"/>
      <c r="I42" s="8"/>
      <c r="K42" s="8"/>
      <c r="M42" s="8"/>
      <c r="N42" s="5">
        <f t="shared" si="79"/>
        <v>0</v>
      </c>
      <c r="O42" s="4">
        <f t="shared" si="80"/>
        <v>0</v>
      </c>
      <c r="P42" s="4">
        <f t="shared" si="81"/>
        <v>0</v>
      </c>
      <c r="Q42" s="4">
        <f t="shared" si="82"/>
        <v>0</v>
      </c>
      <c r="R42" s="4">
        <f t="shared" si="83"/>
        <v>0</v>
      </c>
      <c r="S42" s="4">
        <f t="shared" si="84"/>
        <v>0</v>
      </c>
      <c r="T42" s="4">
        <f t="shared" si="85"/>
        <v>0</v>
      </c>
      <c r="U42" s="4">
        <f t="shared" si="86"/>
        <v>0</v>
      </c>
      <c r="V42" s="4">
        <f t="shared" si="87"/>
        <v>0</v>
      </c>
      <c r="W42" s="4">
        <f t="shared" si="88"/>
        <v>0</v>
      </c>
      <c r="X42" s="4">
        <f t="shared" si="89"/>
        <v>0</v>
      </c>
      <c r="Y42" s="4">
        <f t="shared" si="90"/>
        <v>0</v>
      </c>
      <c r="Z42" s="4"/>
      <c r="AA42" s="5">
        <f t="shared" si="91"/>
        <v>0</v>
      </c>
      <c r="AB42" s="4">
        <f t="shared" si="92"/>
        <v>0</v>
      </c>
      <c r="AC42" s="13">
        <f t="shared" si="105"/>
        <v>0</v>
      </c>
      <c r="AD42" s="41" t="str">
        <f t="shared" si="93"/>
        <v xml:space="preserve"> </v>
      </c>
      <c r="AE42" s="149"/>
      <c r="AF42" s="150"/>
      <c r="AG42" s="1" t="str">
        <f t="shared" si="107"/>
        <v xml:space="preserve"> </v>
      </c>
      <c r="AH42" s="1" t="str">
        <f t="shared" si="94"/>
        <v xml:space="preserve"> </v>
      </c>
      <c r="AI42" s="1" t="str">
        <f t="shared" si="95"/>
        <v xml:space="preserve"> </v>
      </c>
      <c r="AJ42" s="1" t="str">
        <f t="shared" si="96"/>
        <v xml:space="preserve"> </v>
      </c>
      <c r="AK42" s="1" t="str">
        <f t="shared" si="97"/>
        <v xml:space="preserve"> </v>
      </c>
      <c r="AL42" s="1" t="str">
        <f t="shared" si="98"/>
        <v xml:space="preserve"> </v>
      </c>
      <c r="AM42" s="1" t="str">
        <f t="shared" si="99"/>
        <v xml:space="preserve"> </v>
      </c>
      <c r="AN42" s="1" t="str">
        <f t="shared" si="100"/>
        <v xml:space="preserve"> </v>
      </c>
      <c r="AO42" s="1" t="str">
        <f t="shared" si="101"/>
        <v xml:space="preserve"> </v>
      </c>
      <c r="AP42" s="1" t="str">
        <f t="shared" si="102"/>
        <v xml:space="preserve"> </v>
      </c>
      <c r="AQ42" s="1" t="str">
        <f t="shared" si="103"/>
        <v xml:space="preserve"> </v>
      </c>
      <c r="AR42" s="1" t="str">
        <f t="shared" si="104"/>
        <v xml:space="preserve"> </v>
      </c>
      <c r="AS42" s="120" t="str">
        <f t="shared" si="29"/>
        <v xml:space="preserve"> </v>
      </c>
      <c r="AT42" s="158" t="str">
        <f t="shared" si="106"/>
        <v xml:space="preserve"> </v>
      </c>
    </row>
    <row r="43" spans="1:46" ht="15" hidden="1" x14ac:dyDescent="0.2">
      <c r="A43" s="6"/>
      <c r="B43" s="2"/>
      <c r="C43" s="8"/>
      <c r="E43" s="8"/>
      <c r="G43" s="8"/>
      <c r="I43" s="8"/>
      <c r="K43" s="8"/>
      <c r="M43" s="8"/>
      <c r="N43" s="5">
        <f t="shared" si="79"/>
        <v>0</v>
      </c>
      <c r="O43" s="4">
        <f t="shared" si="80"/>
        <v>0</v>
      </c>
      <c r="P43" s="4">
        <f t="shared" si="81"/>
        <v>0</v>
      </c>
      <c r="Q43" s="4">
        <f t="shared" si="82"/>
        <v>0</v>
      </c>
      <c r="R43" s="4">
        <f t="shared" si="83"/>
        <v>0</v>
      </c>
      <c r="S43" s="4">
        <f t="shared" si="84"/>
        <v>0</v>
      </c>
      <c r="T43" s="4">
        <f t="shared" si="85"/>
        <v>0</v>
      </c>
      <c r="U43" s="4">
        <f t="shared" si="86"/>
        <v>0</v>
      </c>
      <c r="V43" s="4">
        <f t="shared" si="87"/>
        <v>0</v>
      </c>
      <c r="W43" s="4">
        <f t="shared" si="88"/>
        <v>0</v>
      </c>
      <c r="X43" s="4">
        <f t="shared" si="89"/>
        <v>0</v>
      </c>
      <c r="Y43" s="4">
        <f t="shared" si="90"/>
        <v>0</v>
      </c>
      <c r="Z43" s="4"/>
      <c r="AA43" s="5">
        <f t="shared" si="91"/>
        <v>0</v>
      </c>
      <c r="AB43" s="4">
        <f t="shared" si="92"/>
        <v>0</v>
      </c>
      <c r="AC43" s="13">
        <f t="shared" si="105"/>
        <v>0</v>
      </c>
      <c r="AD43" s="41" t="str">
        <f t="shared" si="93"/>
        <v xml:space="preserve"> </v>
      </c>
      <c r="AE43" s="149"/>
      <c r="AF43" s="150"/>
      <c r="AG43" s="1" t="str">
        <f t="shared" si="107"/>
        <v xml:space="preserve"> </v>
      </c>
      <c r="AH43" s="1" t="str">
        <f t="shared" si="94"/>
        <v xml:space="preserve"> </v>
      </c>
      <c r="AI43" s="1" t="str">
        <f t="shared" si="95"/>
        <v xml:space="preserve"> </v>
      </c>
      <c r="AJ43" s="1" t="str">
        <f t="shared" si="96"/>
        <v xml:space="preserve"> </v>
      </c>
      <c r="AK43" s="1" t="str">
        <f t="shared" si="97"/>
        <v xml:space="preserve"> </v>
      </c>
      <c r="AL43" s="1" t="str">
        <f t="shared" si="98"/>
        <v xml:space="preserve"> </v>
      </c>
      <c r="AM43" s="1" t="str">
        <f t="shared" si="99"/>
        <v xml:space="preserve"> </v>
      </c>
      <c r="AN43" s="1" t="str">
        <f t="shared" si="100"/>
        <v xml:space="preserve"> </v>
      </c>
      <c r="AO43" s="1" t="str">
        <f t="shared" si="101"/>
        <v xml:space="preserve"> </v>
      </c>
      <c r="AP43" s="1" t="str">
        <f t="shared" si="102"/>
        <v xml:space="preserve"> </v>
      </c>
      <c r="AQ43" s="1" t="str">
        <f t="shared" si="103"/>
        <v xml:space="preserve"> </v>
      </c>
      <c r="AR43" s="1" t="str">
        <f t="shared" si="104"/>
        <v xml:space="preserve"> </v>
      </c>
      <c r="AS43" s="120" t="str">
        <f t="shared" si="29"/>
        <v xml:space="preserve"> </v>
      </c>
      <c r="AT43" s="158" t="str">
        <f t="shared" si="106"/>
        <v xml:space="preserve"> </v>
      </c>
    </row>
    <row r="44" spans="1:46" ht="15.75" hidden="1" thickBot="1" x14ac:dyDescent="0.25">
      <c r="A44" s="14"/>
      <c r="B44" s="15"/>
      <c r="C44" s="16"/>
      <c r="D44" s="17"/>
      <c r="E44" s="16"/>
      <c r="F44" s="17"/>
      <c r="G44" s="16"/>
      <c r="H44" s="17"/>
      <c r="I44" s="16"/>
      <c r="J44" s="17"/>
      <c r="K44" s="16"/>
      <c r="L44" s="17"/>
      <c r="M44" s="16"/>
      <c r="N44" s="18">
        <f t="shared" si="79"/>
        <v>0</v>
      </c>
      <c r="O44" s="19">
        <f t="shared" si="80"/>
        <v>0</v>
      </c>
      <c r="P44" s="19">
        <f t="shared" si="81"/>
        <v>0</v>
      </c>
      <c r="Q44" s="19">
        <f t="shared" si="82"/>
        <v>0</v>
      </c>
      <c r="R44" s="19">
        <f t="shared" si="83"/>
        <v>0</v>
      </c>
      <c r="S44" s="19">
        <f t="shared" si="84"/>
        <v>0</v>
      </c>
      <c r="T44" s="19">
        <f t="shared" si="85"/>
        <v>0</v>
      </c>
      <c r="U44" s="19">
        <f t="shared" si="86"/>
        <v>0</v>
      </c>
      <c r="V44" s="19">
        <f t="shared" si="87"/>
        <v>0</v>
      </c>
      <c r="W44" s="19">
        <f t="shared" si="88"/>
        <v>0</v>
      </c>
      <c r="X44" s="19">
        <f t="shared" si="89"/>
        <v>0</v>
      </c>
      <c r="Y44" s="19">
        <f t="shared" si="90"/>
        <v>0</v>
      </c>
      <c r="Z44" s="19"/>
      <c r="AA44" s="18">
        <f t="shared" si="91"/>
        <v>0</v>
      </c>
      <c r="AB44" s="19">
        <f t="shared" si="92"/>
        <v>0</v>
      </c>
      <c r="AC44" s="13">
        <f t="shared" si="105"/>
        <v>0</v>
      </c>
      <c r="AD44" s="42" t="str">
        <f t="shared" si="93"/>
        <v xml:space="preserve"> </v>
      </c>
      <c r="AE44" s="149"/>
      <c r="AF44" s="150"/>
      <c r="AG44" s="1" t="str">
        <f t="shared" si="107"/>
        <v xml:space="preserve"> </v>
      </c>
      <c r="AH44" s="1" t="str">
        <f t="shared" si="94"/>
        <v xml:space="preserve"> </v>
      </c>
      <c r="AI44" s="1" t="str">
        <f t="shared" si="95"/>
        <v xml:space="preserve"> </v>
      </c>
      <c r="AJ44" s="1" t="str">
        <f t="shared" si="96"/>
        <v xml:space="preserve"> </v>
      </c>
      <c r="AK44" s="1" t="str">
        <f t="shared" si="97"/>
        <v xml:space="preserve"> </v>
      </c>
      <c r="AL44" s="1" t="str">
        <f t="shared" si="98"/>
        <v xml:space="preserve"> </v>
      </c>
      <c r="AM44" s="1" t="str">
        <f t="shared" si="99"/>
        <v xml:space="preserve"> </v>
      </c>
      <c r="AN44" s="1" t="str">
        <f t="shared" si="100"/>
        <v xml:space="preserve"> </v>
      </c>
      <c r="AO44" s="1" t="str">
        <f t="shared" si="101"/>
        <v xml:space="preserve"> </v>
      </c>
      <c r="AP44" s="1" t="str">
        <f t="shared" si="102"/>
        <v xml:space="preserve"> </v>
      </c>
      <c r="AQ44" s="1" t="str">
        <f t="shared" si="103"/>
        <v xml:space="preserve"> </v>
      </c>
      <c r="AR44" s="1" t="str">
        <f t="shared" si="104"/>
        <v xml:space="preserve"> </v>
      </c>
      <c r="AS44" s="120" t="str">
        <f t="shared" si="29"/>
        <v xml:space="preserve"> </v>
      </c>
      <c r="AT44" s="158" t="str">
        <f t="shared" si="106"/>
        <v xml:space="preserve"> </v>
      </c>
    </row>
    <row r="45" spans="1:46" s="118" customFormat="1" ht="14.25" thickTop="1" thickBot="1" x14ac:dyDescent="0.25">
      <c r="A45" s="22" t="s">
        <v>36</v>
      </c>
      <c r="B45" s="23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5" t="s">
        <v>15</v>
      </c>
      <c r="O45" s="26" t="s">
        <v>14</v>
      </c>
      <c r="P45" s="26" t="s">
        <v>16</v>
      </c>
      <c r="Q45" s="26" t="s">
        <v>17</v>
      </c>
      <c r="R45" s="26" t="s">
        <v>18</v>
      </c>
      <c r="S45" s="26" t="s">
        <v>19</v>
      </c>
      <c r="T45" s="26" t="s">
        <v>22</v>
      </c>
      <c r="U45" s="26" t="s">
        <v>20</v>
      </c>
      <c r="V45" s="26" t="s">
        <v>23</v>
      </c>
      <c r="W45" s="26" t="s">
        <v>21</v>
      </c>
      <c r="X45" s="26" t="s">
        <v>24</v>
      </c>
      <c r="Y45" s="26" t="s">
        <v>25</v>
      </c>
      <c r="Z45" s="26"/>
      <c r="AA45" s="25" t="s">
        <v>26</v>
      </c>
      <c r="AB45" s="27" t="s">
        <v>27</v>
      </c>
      <c r="AC45" s="28" t="s">
        <v>28</v>
      </c>
      <c r="AD45" s="43" t="s">
        <v>29</v>
      </c>
      <c r="AE45" s="153"/>
      <c r="AF45" s="154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56"/>
      <c r="AT45" s="154"/>
    </row>
    <row r="46" spans="1:46" ht="15" hidden="1" customHeight="1" x14ac:dyDescent="0.2">
      <c r="A46" s="6"/>
      <c r="B46" s="2"/>
      <c r="C46" s="8"/>
      <c r="E46" s="8"/>
      <c r="G46" s="8"/>
      <c r="I46" s="8"/>
      <c r="K46" s="8"/>
      <c r="M46" s="8"/>
      <c r="N46" s="5">
        <f t="shared" ref="N46:N55" si="108">IF(B46&lt;&gt;0,RANK(B46,B$46:B$55),0)</f>
        <v>0</v>
      </c>
      <c r="O46" s="4">
        <f t="shared" ref="O46:O55" si="109">IF(C46&lt;&gt;0,RANK(C46,C$46:C$55),0)</f>
        <v>0</v>
      </c>
      <c r="P46" s="4">
        <f t="shared" ref="P46:P55" si="110">IF(D46&lt;&gt;0,RANK(D46,D$46:D$55),0)</f>
        <v>0</v>
      </c>
      <c r="Q46" s="4">
        <f t="shared" ref="Q46:Q55" si="111">IF(E46&lt;&gt;0,RANK(E46,E$46:E$55),0)</f>
        <v>0</v>
      </c>
      <c r="R46" s="4">
        <f t="shared" ref="R46:R55" si="112">IF(F46&lt;&gt;0,RANK(F46,F$46:F$55),0)</f>
        <v>0</v>
      </c>
      <c r="S46" s="4">
        <f t="shared" ref="S46:S55" si="113">IF(G46&lt;&gt;0,RANK(G46,G$46:G$55),0)</f>
        <v>0</v>
      </c>
      <c r="T46" s="4">
        <f t="shared" ref="T46:T55" si="114">IF(H46&lt;&gt;0,RANK(H46,H$46:H$55),0)</f>
        <v>0</v>
      </c>
      <c r="U46" s="4">
        <f t="shared" ref="U46:U55" si="115">IF(I46&lt;&gt;0,RANK(I46,I$46:I$55),0)</f>
        <v>0</v>
      </c>
      <c r="V46" s="4">
        <f t="shared" ref="V46:V55" si="116">IF(J46&lt;&gt;0,RANK(J46,J$46:J$55),0)</f>
        <v>0</v>
      </c>
      <c r="W46" s="4">
        <f t="shared" ref="W46:W55" si="117">IF(K46&lt;&gt;0,RANK(K46,K$46:K$55),0)</f>
        <v>0</v>
      </c>
      <c r="X46" s="4">
        <f t="shared" ref="X46:X55" si="118">IF(L46&lt;&gt;0,RANK(L46,L$46:L$55),0)</f>
        <v>0</v>
      </c>
      <c r="Y46" s="4">
        <f t="shared" ref="Y46:Y55" si="119">IF(M46&lt;&gt;0,RANK(M46,M$46:M$55),0)</f>
        <v>0</v>
      </c>
      <c r="Z46" s="4"/>
      <c r="AA46" s="5">
        <f t="shared" ref="AA46:AA55" si="120">N46+P46+R46+T46+V46+X46</f>
        <v>0</v>
      </c>
      <c r="AB46" s="4">
        <f t="shared" ref="AB46:AB55" si="121">O46+Q46+S46+U46+W46+Y46</f>
        <v>0</v>
      </c>
      <c r="AC46" s="13">
        <f>AA46+AB46</f>
        <v>0</v>
      </c>
      <c r="AD46" s="41" t="str">
        <f t="shared" ref="AD46:AD55" si="122">IF(AC46&lt;&gt;0,RANK(AC46,AC$46:AC$55,1)-10+COUNT(B$46:B$55),CHAR(32))</f>
        <v xml:space="preserve"> </v>
      </c>
      <c r="AE46" s="149"/>
      <c r="AF46" s="150"/>
      <c r="AG46" s="1" t="str">
        <f>IF(B46&lt;&gt;0,NORMDIST(B46,AVERAGE(B$46:B$55),STDEV(B$46:B$55),TRUE),CHAR(32))</f>
        <v xml:space="preserve"> </v>
      </c>
      <c r="AH46" s="1" t="str">
        <f t="shared" ref="AH46:AH55" si="123">IF(C46&lt;&gt;0,NORMDIST(C46,AVERAGE(C$46:C$55),STDEV(C$46:C$55),TRUE),CHAR(32))</f>
        <v xml:space="preserve"> </v>
      </c>
      <c r="AI46" s="1" t="str">
        <f t="shared" ref="AI46:AI55" si="124">IF(D46&lt;&gt;0,NORMDIST(D46,AVERAGE(D$46:D$55),STDEV(D$46:D$55),TRUE),CHAR(32))</f>
        <v xml:space="preserve"> </v>
      </c>
      <c r="AJ46" s="1" t="str">
        <f t="shared" ref="AJ46:AJ55" si="125">IF(E46&lt;&gt;0,NORMDIST(E46,AVERAGE(E$46:E$55),STDEV(E$46:E$55),TRUE),CHAR(32))</f>
        <v xml:space="preserve"> </v>
      </c>
      <c r="AK46" s="1" t="str">
        <f t="shared" ref="AK46:AK55" si="126">IF(F46&lt;&gt;0,NORMDIST(F46,AVERAGE(F$46:F$55),STDEV(F$46:F$55),TRUE),CHAR(32))</f>
        <v xml:space="preserve"> </v>
      </c>
      <c r="AL46" s="1" t="str">
        <f t="shared" ref="AL46:AL55" si="127">IF(G46&lt;&gt;0,NORMDIST(G46,AVERAGE(G$46:G$55),STDEV(G$46:G$55),TRUE),CHAR(32))</f>
        <v xml:space="preserve"> </v>
      </c>
      <c r="AM46" s="1" t="str">
        <f t="shared" ref="AM46:AM55" si="128">IF(H46&lt;&gt;0,NORMDIST(H46,AVERAGE(H$46:H$55),STDEV(H$46:H$55),TRUE),CHAR(32))</f>
        <v xml:space="preserve"> </v>
      </c>
      <c r="AN46" s="1" t="str">
        <f t="shared" ref="AN46:AN55" si="129">IF(I46&lt;&gt;0,NORMDIST(I46,AVERAGE(I$46:I$55),STDEV(I$46:I$55),TRUE),CHAR(32))</f>
        <v xml:space="preserve"> </v>
      </c>
      <c r="AO46" s="1" t="str">
        <f t="shared" ref="AO46:AO55" si="130">IF(J46&lt;&gt;0,NORMDIST(J46,AVERAGE(J$46:J$55),STDEV(J$46:J$55),TRUE),CHAR(32))</f>
        <v xml:space="preserve"> </v>
      </c>
      <c r="AP46" s="1" t="str">
        <f t="shared" ref="AP46:AP55" si="131">IF(K46&lt;&gt;0,NORMDIST(K46,AVERAGE(K$46:K$55),STDEV(K$46:K$55),TRUE),CHAR(32))</f>
        <v xml:space="preserve"> </v>
      </c>
      <c r="AQ46" s="1" t="str">
        <f t="shared" ref="AQ46:AQ55" si="132">IF(L46&lt;&gt;0,NORMDIST(L46,AVERAGE(L$46:L$55),STDEV(L$46:L$55),TRUE),CHAR(32))</f>
        <v xml:space="preserve"> </v>
      </c>
      <c r="AR46" s="1" t="str">
        <f t="shared" ref="AR46:AR55" si="133">IF(M46&lt;&gt;0,NORMDIST(M46,AVERAGE(M$46:M$55),STDEV(M$46:M$55),TRUE),CHAR(32))</f>
        <v xml:space="preserve"> </v>
      </c>
      <c r="AS46" s="120" t="str">
        <f t="shared" si="29"/>
        <v xml:space="preserve"> </v>
      </c>
      <c r="AT46" s="158" t="str">
        <f>IF(AS46 &lt;&gt; CHAR(32), RANK(AS46, AS$46:AS$55), CHAR(32))</f>
        <v xml:space="preserve"> </v>
      </c>
    </row>
    <row r="47" spans="1:46" ht="15" hidden="1" customHeight="1" x14ac:dyDescent="0.2">
      <c r="A47" s="6"/>
      <c r="B47" s="2"/>
      <c r="C47" s="8"/>
      <c r="E47" s="8"/>
      <c r="G47" s="8"/>
      <c r="I47" s="8"/>
      <c r="K47" s="8"/>
      <c r="M47" s="8"/>
      <c r="N47" s="5">
        <f t="shared" si="108"/>
        <v>0</v>
      </c>
      <c r="O47" s="4">
        <f t="shared" si="109"/>
        <v>0</v>
      </c>
      <c r="P47" s="4">
        <f t="shared" si="110"/>
        <v>0</v>
      </c>
      <c r="Q47" s="4">
        <f t="shared" si="111"/>
        <v>0</v>
      </c>
      <c r="R47" s="4">
        <f t="shared" si="112"/>
        <v>0</v>
      </c>
      <c r="S47" s="4">
        <f t="shared" si="113"/>
        <v>0</v>
      </c>
      <c r="T47" s="4">
        <f t="shared" si="114"/>
        <v>0</v>
      </c>
      <c r="U47" s="4">
        <f t="shared" si="115"/>
        <v>0</v>
      </c>
      <c r="V47" s="4">
        <f t="shared" si="116"/>
        <v>0</v>
      </c>
      <c r="W47" s="4">
        <f t="shared" si="117"/>
        <v>0</v>
      </c>
      <c r="X47" s="4">
        <f t="shared" si="118"/>
        <v>0</v>
      </c>
      <c r="Y47" s="4">
        <f t="shared" si="119"/>
        <v>0</v>
      </c>
      <c r="Z47" s="4"/>
      <c r="AA47" s="5">
        <f t="shared" si="120"/>
        <v>0</v>
      </c>
      <c r="AB47" s="4">
        <f t="shared" si="121"/>
        <v>0</v>
      </c>
      <c r="AC47" s="13">
        <f t="shared" ref="AC47:AC55" si="134">AA47+AB47</f>
        <v>0</v>
      </c>
      <c r="AD47" s="41" t="str">
        <f t="shared" si="122"/>
        <v xml:space="preserve"> </v>
      </c>
      <c r="AE47" s="149"/>
      <c r="AF47" s="150"/>
      <c r="AG47" s="1" t="str">
        <f>IF(B47&lt;&gt;0,NORMDIST(B47,AVERAGE(B$46:B$55),STDEV(B$46:B$55),TRUE),CHAR(32))</f>
        <v xml:space="preserve"> </v>
      </c>
      <c r="AH47" s="1" t="str">
        <f t="shared" si="123"/>
        <v xml:space="preserve"> </v>
      </c>
      <c r="AI47" s="1" t="str">
        <f t="shared" si="124"/>
        <v xml:space="preserve"> </v>
      </c>
      <c r="AJ47" s="1" t="str">
        <f t="shared" si="125"/>
        <v xml:space="preserve"> </v>
      </c>
      <c r="AK47" s="1" t="str">
        <f t="shared" si="126"/>
        <v xml:space="preserve"> </v>
      </c>
      <c r="AL47" s="1" t="str">
        <f t="shared" si="127"/>
        <v xml:space="preserve"> </v>
      </c>
      <c r="AM47" s="1" t="str">
        <f t="shared" si="128"/>
        <v xml:space="preserve"> </v>
      </c>
      <c r="AN47" s="1" t="str">
        <f t="shared" si="129"/>
        <v xml:space="preserve"> </v>
      </c>
      <c r="AO47" s="1" t="str">
        <f t="shared" si="130"/>
        <v xml:space="preserve"> </v>
      </c>
      <c r="AP47" s="1" t="str">
        <f t="shared" si="131"/>
        <v xml:space="preserve"> </v>
      </c>
      <c r="AQ47" s="1" t="str">
        <f t="shared" si="132"/>
        <v xml:space="preserve"> </v>
      </c>
      <c r="AR47" s="1" t="str">
        <f t="shared" si="133"/>
        <v xml:space="preserve"> </v>
      </c>
      <c r="AS47" s="120" t="str">
        <f t="shared" si="29"/>
        <v xml:space="preserve"> </v>
      </c>
      <c r="AT47" s="158" t="str">
        <f t="shared" ref="AT47:AT55" si="135">IF(AS47 &lt;&gt; CHAR(32), RANK(AS47, AS$46:AS$55), CHAR(32))</f>
        <v xml:space="preserve"> </v>
      </c>
    </row>
    <row r="48" spans="1:46" ht="15" hidden="1" customHeight="1" x14ac:dyDescent="0.2">
      <c r="A48" s="6"/>
      <c r="B48" s="2"/>
      <c r="C48" s="8"/>
      <c r="E48" s="8"/>
      <c r="G48" s="8"/>
      <c r="I48" s="8"/>
      <c r="K48" s="8"/>
      <c r="M48" s="8"/>
      <c r="N48" s="5">
        <f t="shared" si="108"/>
        <v>0</v>
      </c>
      <c r="O48" s="4">
        <f t="shared" si="109"/>
        <v>0</v>
      </c>
      <c r="P48" s="4">
        <f t="shared" si="110"/>
        <v>0</v>
      </c>
      <c r="Q48" s="4">
        <f t="shared" si="111"/>
        <v>0</v>
      </c>
      <c r="R48" s="4">
        <f t="shared" si="112"/>
        <v>0</v>
      </c>
      <c r="S48" s="4">
        <f t="shared" si="113"/>
        <v>0</v>
      </c>
      <c r="T48" s="4">
        <f t="shared" si="114"/>
        <v>0</v>
      </c>
      <c r="U48" s="4">
        <f t="shared" si="115"/>
        <v>0</v>
      </c>
      <c r="V48" s="4">
        <f t="shared" si="116"/>
        <v>0</v>
      </c>
      <c r="W48" s="4">
        <f t="shared" si="117"/>
        <v>0</v>
      </c>
      <c r="X48" s="4">
        <f t="shared" si="118"/>
        <v>0</v>
      </c>
      <c r="Y48" s="4">
        <f t="shared" si="119"/>
        <v>0</v>
      </c>
      <c r="Z48" s="4"/>
      <c r="AA48" s="5">
        <f t="shared" si="120"/>
        <v>0</v>
      </c>
      <c r="AB48" s="4">
        <f t="shared" si="121"/>
        <v>0</v>
      </c>
      <c r="AC48" s="13">
        <f t="shared" si="134"/>
        <v>0</v>
      </c>
      <c r="AD48" s="41" t="str">
        <f t="shared" si="122"/>
        <v xml:space="preserve"> </v>
      </c>
      <c r="AE48" s="149"/>
      <c r="AF48" s="150"/>
      <c r="AG48" s="1" t="str">
        <f t="shared" ref="AG48:AG55" si="136">IF(B48&lt;&gt;0,NORMDIST(B48,AVERAGE(B$46:B$55),STDEV(B$46:B$55),TRUE),CHAR(32))</f>
        <v xml:space="preserve"> </v>
      </c>
      <c r="AH48" s="1" t="str">
        <f t="shared" si="123"/>
        <v xml:space="preserve"> </v>
      </c>
      <c r="AI48" s="1" t="str">
        <f t="shared" si="124"/>
        <v xml:space="preserve"> </v>
      </c>
      <c r="AJ48" s="1" t="str">
        <f t="shared" si="125"/>
        <v xml:space="preserve"> </v>
      </c>
      <c r="AK48" s="1" t="str">
        <f t="shared" si="126"/>
        <v xml:space="preserve"> </v>
      </c>
      <c r="AL48" s="1" t="str">
        <f t="shared" si="127"/>
        <v xml:space="preserve"> </v>
      </c>
      <c r="AM48" s="1" t="str">
        <f t="shared" si="128"/>
        <v xml:space="preserve"> </v>
      </c>
      <c r="AN48" s="1" t="str">
        <f t="shared" si="129"/>
        <v xml:space="preserve"> </v>
      </c>
      <c r="AO48" s="1" t="str">
        <f t="shared" si="130"/>
        <v xml:space="preserve"> </v>
      </c>
      <c r="AP48" s="1" t="str">
        <f t="shared" si="131"/>
        <v xml:space="preserve"> </v>
      </c>
      <c r="AQ48" s="1" t="str">
        <f t="shared" si="132"/>
        <v xml:space="preserve"> </v>
      </c>
      <c r="AR48" s="1" t="str">
        <f t="shared" si="133"/>
        <v xml:space="preserve"> </v>
      </c>
      <c r="AS48" s="120" t="str">
        <f t="shared" si="29"/>
        <v xml:space="preserve"> </v>
      </c>
      <c r="AT48" s="158" t="str">
        <f t="shared" si="135"/>
        <v xml:space="preserve"> </v>
      </c>
    </row>
    <row r="49" spans="1:46" ht="15" hidden="1" customHeight="1" x14ac:dyDescent="0.2">
      <c r="A49" s="6"/>
      <c r="B49" s="2"/>
      <c r="C49" s="8"/>
      <c r="E49" s="8"/>
      <c r="G49" s="8"/>
      <c r="I49" s="8"/>
      <c r="K49" s="8"/>
      <c r="M49" s="8"/>
      <c r="N49" s="5">
        <f t="shared" si="108"/>
        <v>0</v>
      </c>
      <c r="O49" s="4">
        <f t="shared" si="109"/>
        <v>0</v>
      </c>
      <c r="P49" s="4">
        <f t="shared" si="110"/>
        <v>0</v>
      </c>
      <c r="Q49" s="4">
        <f t="shared" si="111"/>
        <v>0</v>
      </c>
      <c r="R49" s="4">
        <f t="shared" si="112"/>
        <v>0</v>
      </c>
      <c r="S49" s="4">
        <f t="shared" si="113"/>
        <v>0</v>
      </c>
      <c r="T49" s="4">
        <f t="shared" si="114"/>
        <v>0</v>
      </c>
      <c r="U49" s="4">
        <f t="shared" si="115"/>
        <v>0</v>
      </c>
      <c r="V49" s="4">
        <f t="shared" si="116"/>
        <v>0</v>
      </c>
      <c r="W49" s="4">
        <f t="shared" si="117"/>
        <v>0</v>
      </c>
      <c r="X49" s="4">
        <f t="shared" si="118"/>
        <v>0</v>
      </c>
      <c r="Y49" s="4">
        <f t="shared" si="119"/>
        <v>0</v>
      </c>
      <c r="Z49" s="4"/>
      <c r="AA49" s="5">
        <f t="shared" si="120"/>
        <v>0</v>
      </c>
      <c r="AB49" s="4">
        <f t="shared" si="121"/>
        <v>0</v>
      </c>
      <c r="AC49" s="13">
        <f t="shared" si="134"/>
        <v>0</v>
      </c>
      <c r="AD49" s="41" t="str">
        <f t="shared" si="122"/>
        <v xml:space="preserve"> </v>
      </c>
      <c r="AE49" s="149"/>
      <c r="AF49" s="150"/>
      <c r="AG49" s="1" t="str">
        <f t="shared" si="136"/>
        <v xml:space="preserve"> </v>
      </c>
      <c r="AH49" s="1" t="str">
        <f t="shared" si="123"/>
        <v xml:space="preserve"> </v>
      </c>
      <c r="AI49" s="1" t="str">
        <f t="shared" si="124"/>
        <v xml:space="preserve"> </v>
      </c>
      <c r="AJ49" s="1" t="str">
        <f t="shared" si="125"/>
        <v xml:space="preserve"> </v>
      </c>
      <c r="AK49" s="1" t="str">
        <f t="shared" si="126"/>
        <v xml:space="preserve"> </v>
      </c>
      <c r="AL49" s="1" t="str">
        <f t="shared" si="127"/>
        <v xml:space="preserve"> </v>
      </c>
      <c r="AM49" s="1" t="str">
        <f t="shared" si="128"/>
        <v xml:space="preserve"> </v>
      </c>
      <c r="AN49" s="1" t="str">
        <f t="shared" si="129"/>
        <v xml:space="preserve"> </v>
      </c>
      <c r="AO49" s="1" t="str">
        <f t="shared" si="130"/>
        <v xml:space="preserve"> </v>
      </c>
      <c r="AP49" s="1" t="str">
        <f t="shared" si="131"/>
        <v xml:space="preserve"> </v>
      </c>
      <c r="AQ49" s="1" t="str">
        <f t="shared" si="132"/>
        <v xml:space="preserve"> </v>
      </c>
      <c r="AR49" s="1" t="str">
        <f t="shared" si="133"/>
        <v xml:space="preserve"> </v>
      </c>
      <c r="AS49" s="120" t="str">
        <f t="shared" si="29"/>
        <v xml:space="preserve"> </v>
      </c>
      <c r="AT49" s="158" t="str">
        <f t="shared" si="135"/>
        <v xml:space="preserve"> </v>
      </c>
    </row>
    <row r="50" spans="1:46" ht="15" hidden="1" customHeight="1" x14ac:dyDescent="0.2">
      <c r="A50" s="6"/>
      <c r="B50" s="2"/>
      <c r="C50" s="8"/>
      <c r="E50" s="8"/>
      <c r="G50" s="8"/>
      <c r="I50" s="8"/>
      <c r="K50" s="8"/>
      <c r="M50" s="8"/>
      <c r="N50" s="5">
        <f t="shared" si="108"/>
        <v>0</v>
      </c>
      <c r="O50" s="4">
        <f t="shared" si="109"/>
        <v>0</v>
      </c>
      <c r="P50" s="4">
        <f t="shared" si="110"/>
        <v>0</v>
      </c>
      <c r="Q50" s="4">
        <f t="shared" si="111"/>
        <v>0</v>
      </c>
      <c r="R50" s="4">
        <f t="shared" si="112"/>
        <v>0</v>
      </c>
      <c r="S50" s="4">
        <f t="shared" si="113"/>
        <v>0</v>
      </c>
      <c r="T50" s="4">
        <f t="shared" si="114"/>
        <v>0</v>
      </c>
      <c r="U50" s="4">
        <f t="shared" si="115"/>
        <v>0</v>
      </c>
      <c r="V50" s="4">
        <f t="shared" si="116"/>
        <v>0</v>
      </c>
      <c r="W50" s="4">
        <f t="shared" si="117"/>
        <v>0</v>
      </c>
      <c r="X50" s="4">
        <f t="shared" si="118"/>
        <v>0</v>
      </c>
      <c r="Y50" s="4">
        <f t="shared" si="119"/>
        <v>0</v>
      </c>
      <c r="Z50" s="4"/>
      <c r="AA50" s="5">
        <f t="shared" si="120"/>
        <v>0</v>
      </c>
      <c r="AB50" s="4">
        <f t="shared" si="121"/>
        <v>0</v>
      </c>
      <c r="AC50" s="13">
        <f t="shared" si="134"/>
        <v>0</v>
      </c>
      <c r="AD50" s="41" t="str">
        <f t="shared" si="122"/>
        <v xml:space="preserve"> </v>
      </c>
      <c r="AE50" s="149"/>
      <c r="AF50" s="150"/>
      <c r="AG50" s="1" t="str">
        <f t="shared" si="136"/>
        <v xml:space="preserve"> </v>
      </c>
      <c r="AH50" s="1" t="str">
        <f t="shared" si="123"/>
        <v xml:space="preserve"> </v>
      </c>
      <c r="AI50" s="1" t="str">
        <f t="shared" si="124"/>
        <v xml:space="preserve"> </v>
      </c>
      <c r="AJ50" s="1" t="str">
        <f t="shared" si="125"/>
        <v xml:space="preserve"> </v>
      </c>
      <c r="AK50" s="1" t="str">
        <f t="shared" si="126"/>
        <v xml:space="preserve"> </v>
      </c>
      <c r="AL50" s="1" t="str">
        <f t="shared" si="127"/>
        <v xml:space="preserve"> </v>
      </c>
      <c r="AM50" s="1" t="str">
        <f t="shared" si="128"/>
        <v xml:space="preserve"> </v>
      </c>
      <c r="AN50" s="1" t="str">
        <f t="shared" si="129"/>
        <v xml:space="preserve"> </v>
      </c>
      <c r="AO50" s="1" t="str">
        <f t="shared" si="130"/>
        <v xml:space="preserve"> </v>
      </c>
      <c r="AP50" s="1" t="str">
        <f t="shared" si="131"/>
        <v xml:space="preserve"> </v>
      </c>
      <c r="AQ50" s="1" t="str">
        <f t="shared" si="132"/>
        <v xml:space="preserve"> </v>
      </c>
      <c r="AR50" s="1" t="str">
        <f t="shared" si="133"/>
        <v xml:space="preserve"> </v>
      </c>
      <c r="AS50" s="120" t="str">
        <f t="shared" si="29"/>
        <v xml:space="preserve"> </v>
      </c>
      <c r="AT50" s="158" t="str">
        <f t="shared" si="135"/>
        <v xml:space="preserve"> </v>
      </c>
    </row>
    <row r="51" spans="1:46" ht="15" hidden="1" customHeight="1" x14ac:dyDescent="0.2">
      <c r="A51" s="6"/>
      <c r="B51" s="2"/>
      <c r="C51" s="8"/>
      <c r="E51" s="8"/>
      <c r="G51" s="8"/>
      <c r="I51" s="8"/>
      <c r="K51" s="8"/>
      <c r="M51" s="8"/>
      <c r="N51" s="5">
        <f t="shared" si="108"/>
        <v>0</v>
      </c>
      <c r="O51" s="4">
        <f t="shared" si="109"/>
        <v>0</v>
      </c>
      <c r="P51" s="4">
        <f t="shared" si="110"/>
        <v>0</v>
      </c>
      <c r="Q51" s="4">
        <f t="shared" si="111"/>
        <v>0</v>
      </c>
      <c r="R51" s="4">
        <f t="shared" si="112"/>
        <v>0</v>
      </c>
      <c r="S51" s="4">
        <f t="shared" si="113"/>
        <v>0</v>
      </c>
      <c r="T51" s="4">
        <f t="shared" si="114"/>
        <v>0</v>
      </c>
      <c r="U51" s="4">
        <f t="shared" si="115"/>
        <v>0</v>
      </c>
      <c r="V51" s="4">
        <f t="shared" si="116"/>
        <v>0</v>
      </c>
      <c r="W51" s="4">
        <f t="shared" si="117"/>
        <v>0</v>
      </c>
      <c r="X51" s="4">
        <f t="shared" si="118"/>
        <v>0</v>
      </c>
      <c r="Y51" s="4">
        <f t="shared" si="119"/>
        <v>0</v>
      </c>
      <c r="Z51" s="4"/>
      <c r="AA51" s="5">
        <f t="shared" si="120"/>
        <v>0</v>
      </c>
      <c r="AB51" s="4">
        <f t="shared" si="121"/>
        <v>0</v>
      </c>
      <c r="AC51" s="13">
        <f t="shared" si="134"/>
        <v>0</v>
      </c>
      <c r="AD51" s="41" t="str">
        <f t="shared" si="122"/>
        <v xml:space="preserve"> </v>
      </c>
      <c r="AE51" s="149"/>
      <c r="AF51" s="150"/>
      <c r="AG51" s="1" t="str">
        <f t="shared" si="136"/>
        <v xml:space="preserve"> </v>
      </c>
      <c r="AH51" s="1" t="str">
        <f t="shared" si="123"/>
        <v xml:space="preserve"> </v>
      </c>
      <c r="AI51" s="1" t="str">
        <f t="shared" si="124"/>
        <v xml:space="preserve"> </v>
      </c>
      <c r="AJ51" s="1" t="str">
        <f t="shared" si="125"/>
        <v xml:space="preserve"> </v>
      </c>
      <c r="AK51" s="1" t="str">
        <f t="shared" si="126"/>
        <v xml:space="preserve"> </v>
      </c>
      <c r="AL51" s="1" t="str">
        <f t="shared" si="127"/>
        <v xml:space="preserve"> </v>
      </c>
      <c r="AM51" s="1" t="str">
        <f t="shared" si="128"/>
        <v xml:space="preserve"> </v>
      </c>
      <c r="AN51" s="1" t="str">
        <f t="shared" si="129"/>
        <v xml:space="preserve"> </v>
      </c>
      <c r="AO51" s="1" t="str">
        <f t="shared" si="130"/>
        <v xml:space="preserve"> </v>
      </c>
      <c r="AP51" s="1" t="str">
        <f t="shared" si="131"/>
        <v xml:space="preserve"> </v>
      </c>
      <c r="AQ51" s="1" t="str">
        <f t="shared" si="132"/>
        <v xml:space="preserve"> </v>
      </c>
      <c r="AR51" s="1" t="str">
        <f t="shared" si="133"/>
        <v xml:space="preserve"> </v>
      </c>
      <c r="AS51" s="120" t="str">
        <f t="shared" si="29"/>
        <v xml:space="preserve"> </v>
      </c>
      <c r="AT51" s="158" t="str">
        <f t="shared" si="135"/>
        <v xml:space="preserve"> </v>
      </c>
    </row>
    <row r="52" spans="1:46" ht="15" hidden="1" customHeight="1" x14ac:dyDescent="0.2">
      <c r="A52" s="6"/>
      <c r="B52" s="2"/>
      <c r="C52" s="8"/>
      <c r="E52" s="8"/>
      <c r="G52" s="8"/>
      <c r="I52" s="8"/>
      <c r="K52" s="8"/>
      <c r="M52" s="8"/>
      <c r="N52" s="5">
        <f t="shared" si="108"/>
        <v>0</v>
      </c>
      <c r="O52" s="4">
        <f t="shared" si="109"/>
        <v>0</v>
      </c>
      <c r="P52" s="4">
        <f t="shared" si="110"/>
        <v>0</v>
      </c>
      <c r="Q52" s="4">
        <f t="shared" si="111"/>
        <v>0</v>
      </c>
      <c r="R52" s="4">
        <f t="shared" si="112"/>
        <v>0</v>
      </c>
      <c r="S52" s="4">
        <f t="shared" si="113"/>
        <v>0</v>
      </c>
      <c r="T52" s="4">
        <f t="shared" si="114"/>
        <v>0</v>
      </c>
      <c r="U52" s="4">
        <f t="shared" si="115"/>
        <v>0</v>
      </c>
      <c r="V52" s="4">
        <f t="shared" si="116"/>
        <v>0</v>
      </c>
      <c r="W52" s="4">
        <f t="shared" si="117"/>
        <v>0</v>
      </c>
      <c r="X52" s="4">
        <f t="shared" si="118"/>
        <v>0</v>
      </c>
      <c r="Y52" s="4">
        <f t="shared" si="119"/>
        <v>0</v>
      </c>
      <c r="Z52" s="4"/>
      <c r="AA52" s="5">
        <f t="shared" si="120"/>
        <v>0</v>
      </c>
      <c r="AB52" s="4">
        <f t="shared" si="121"/>
        <v>0</v>
      </c>
      <c r="AC52" s="13">
        <f t="shared" si="134"/>
        <v>0</v>
      </c>
      <c r="AD52" s="41" t="str">
        <f t="shared" si="122"/>
        <v xml:space="preserve"> </v>
      </c>
      <c r="AE52" s="149"/>
      <c r="AF52" s="150"/>
      <c r="AG52" s="1" t="str">
        <f t="shared" si="136"/>
        <v xml:space="preserve"> </v>
      </c>
      <c r="AH52" s="1" t="str">
        <f t="shared" si="123"/>
        <v xml:space="preserve"> </v>
      </c>
      <c r="AI52" s="1" t="str">
        <f t="shared" si="124"/>
        <v xml:space="preserve"> </v>
      </c>
      <c r="AJ52" s="1" t="str">
        <f t="shared" si="125"/>
        <v xml:space="preserve"> </v>
      </c>
      <c r="AK52" s="1" t="str">
        <f t="shared" si="126"/>
        <v xml:space="preserve"> </v>
      </c>
      <c r="AL52" s="1" t="str">
        <f t="shared" si="127"/>
        <v xml:space="preserve"> </v>
      </c>
      <c r="AM52" s="1" t="str">
        <f t="shared" si="128"/>
        <v xml:space="preserve"> </v>
      </c>
      <c r="AN52" s="1" t="str">
        <f t="shared" si="129"/>
        <v xml:space="preserve"> </v>
      </c>
      <c r="AO52" s="1" t="str">
        <f t="shared" si="130"/>
        <v xml:space="preserve"> </v>
      </c>
      <c r="AP52" s="1" t="str">
        <f t="shared" si="131"/>
        <v xml:space="preserve"> </v>
      </c>
      <c r="AQ52" s="1" t="str">
        <f t="shared" si="132"/>
        <v xml:space="preserve"> </v>
      </c>
      <c r="AR52" s="1" t="str">
        <f t="shared" si="133"/>
        <v xml:space="preserve"> </v>
      </c>
      <c r="AS52" s="120" t="str">
        <f t="shared" si="29"/>
        <v xml:space="preserve"> </v>
      </c>
      <c r="AT52" s="158" t="str">
        <f t="shared" si="135"/>
        <v xml:space="preserve"> </v>
      </c>
    </row>
    <row r="53" spans="1:46" ht="15" hidden="1" customHeight="1" x14ac:dyDescent="0.2">
      <c r="A53" s="6"/>
      <c r="B53" s="2"/>
      <c r="C53" s="8"/>
      <c r="E53" s="8"/>
      <c r="G53" s="8"/>
      <c r="I53" s="8"/>
      <c r="K53" s="8"/>
      <c r="M53" s="8"/>
      <c r="N53" s="5">
        <f t="shared" si="108"/>
        <v>0</v>
      </c>
      <c r="O53" s="4">
        <f t="shared" si="109"/>
        <v>0</v>
      </c>
      <c r="P53" s="4">
        <f t="shared" si="110"/>
        <v>0</v>
      </c>
      <c r="Q53" s="4">
        <f t="shared" si="111"/>
        <v>0</v>
      </c>
      <c r="R53" s="4">
        <f t="shared" si="112"/>
        <v>0</v>
      </c>
      <c r="S53" s="4">
        <f t="shared" si="113"/>
        <v>0</v>
      </c>
      <c r="T53" s="4">
        <f t="shared" si="114"/>
        <v>0</v>
      </c>
      <c r="U53" s="4">
        <f t="shared" si="115"/>
        <v>0</v>
      </c>
      <c r="V53" s="4">
        <f t="shared" si="116"/>
        <v>0</v>
      </c>
      <c r="W53" s="4">
        <f t="shared" si="117"/>
        <v>0</v>
      </c>
      <c r="X53" s="4">
        <f t="shared" si="118"/>
        <v>0</v>
      </c>
      <c r="Y53" s="4">
        <f t="shared" si="119"/>
        <v>0</v>
      </c>
      <c r="Z53" s="4"/>
      <c r="AA53" s="5">
        <f t="shared" si="120"/>
        <v>0</v>
      </c>
      <c r="AB53" s="4">
        <f t="shared" si="121"/>
        <v>0</v>
      </c>
      <c r="AC53" s="13">
        <f t="shared" si="134"/>
        <v>0</v>
      </c>
      <c r="AD53" s="41" t="str">
        <f t="shared" si="122"/>
        <v xml:space="preserve"> </v>
      </c>
      <c r="AE53" s="149"/>
      <c r="AF53" s="150"/>
      <c r="AG53" s="1" t="str">
        <f t="shared" si="136"/>
        <v xml:space="preserve"> </v>
      </c>
      <c r="AH53" s="1" t="str">
        <f t="shared" si="123"/>
        <v xml:space="preserve"> </v>
      </c>
      <c r="AI53" s="1" t="str">
        <f t="shared" si="124"/>
        <v xml:space="preserve"> </v>
      </c>
      <c r="AJ53" s="1" t="str">
        <f t="shared" si="125"/>
        <v xml:space="preserve"> </v>
      </c>
      <c r="AK53" s="1" t="str">
        <f t="shared" si="126"/>
        <v xml:space="preserve"> </v>
      </c>
      <c r="AL53" s="1" t="str">
        <f t="shared" si="127"/>
        <v xml:space="preserve"> </v>
      </c>
      <c r="AM53" s="1" t="str">
        <f t="shared" si="128"/>
        <v xml:space="preserve"> </v>
      </c>
      <c r="AN53" s="1" t="str">
        <f t="shared" si="129"/>
        <v xml:space="preserve"> </v>
      </c>
      <c r="AO53" s="1" t="str">
        <f t="shared" si="130"/>
        <v xml:space="preserve"> </v>
      </c>
      <c r="AP53" s="1" t="str">
        <f t="shared" si="131"/>
        <v xml:space="preserve"> </v>
      </c>
      <c r="AQ53" s="1" t="str">
        <f t="shared" si="132"/>
        <v xml:space="preserve"> </v>
      </c>
      <c r="AR53" s="1" t="str">
        <f t="shared" si="133"/>
        <v xml:space="preserve"> </v>
      </c>
      <c r="AS53" s="120" t="str">
        <f t="shared" si="29"/>
        <v xml:space="preserve"> </v>
      </c>
      <c r="AT53" s="158" t="str">
        <f t="shared" si="135"/>
        <v xml:space="preserve"> </v>
      </c>
    </row>
    <row r="54" spans="1:46" ht="15" hidden="1" customHeight="1" x14ac:dyDescent="0.2">
      <c r="A54" s="6"/>
      <c r="B54" s="2"/>
      <c r="C54" s="8"/>
      <c r="E54" s="8"/>
      <c r="G54" s="8"/>
      <c r="I54" s="8"/>
      <c r="K54" s="8"/>
      <c r="M54" s="8"/>
      <c r="N54" s="5">
        <f t="shared" si="108"/>
        <v>0</v>
      </c>
      <c r="O54" s="4">
        <f t="shared" si="109"/>
        <v>0</v>
      </c>
      <c r="P54" s="4">
        <f t="shared" si="110"/>
        <v>0</v>
      </c>
      <c r="Q54" s="4">
        <f t="shared" si="111"/>
        <v>0</v>
      </c>
      <c r="R54" s="4">
        <f t="shared" si="112"/>
        <v>0</v>
      </c>
      <c r="S54" s="4">
        <f t="shared" si="113"/>
        <v>0</v>
      </c>
      <c r="T54" s="4">
        <f t="shared" si="114"/>
        <v>0</v>
      </c>
      <c r="U54" s="4">
        <f t="shared" si="115"/>
        <v>0</v>
      </c>
      <c r="V54" s="4">
        <f t="shared" si="116"/>
        <v>0</v>
      </c>
      <c r="W54" s="4">
        <f t="shared" si="117"/>
        <v>0</v>
      </c>
      <c r="X54" s="4">
        <f t="shared" si="118"/>
        <v>0</v>
      </c>
      <c r="Y54" s="4">
        <f t="shared" si="119"/>
        <v>0</v>
      </c>
      <c r="Z54" s="4"/>
      <c r="AA54" s="5">
        <f t="shared" si="120"/>
        <v>0</v>
      </c>
      <c r="AB54" s="4">
        <f t="shared" si="121"/>
        <v>0</v>
      </c>
      <c r="AC54" s="13">
        <f t="shared" si="134"/>
        <v>0</v>
      </c>
      <c r="AD54" s="41" t="str">
        <f t="shared" si="122"/>
        <v xml:space="preserve"> </v>
      </c>
      <c r="AE54" s="149"/>
      <c r="AF54" s="150"/>
      <c r="AG54" s="1" t="str">
        <f t="shared" si="136"/>
        <v xml:space="preserve"> </v>
      </c>
      <c r="AH54" s="1" t="str">
        <f t="shared" si="123"/>
        <v xml:space="preserve"> </v>
      </c>
      <c r="AI54" s="1" t="str">
        <f t="shared" si="124"/>
        <v xml:space="preserve"> </v>
      </c>
      <c r="AJ54" s="1" t="str">
        <f t="shared" si="125"/>
        <v xml:space="preserve"> </v>
      </c>
      <c r="AK54" s="1" t="str">
        <f t="shared" si="126"/>
        <v xml:space="preserve"> </v>
      </c>
      <c r="AL54" s="1" t="str">
        <f t="shared" si="127"/>
        <v xml:space="preserve"> </v>
      </c>
      <c r="AM54" s="1" t="str">
        <f t="shared" si="128"/>
        <v xml:space="preserve"> </v>
      </c>
      <c r="AN54" s="1" t="str">
        <f t="shared" si="129"/>
        <v xml:space="preserve"> </v>
      </c>
      <c r="AO54" s="1" t="str">
        <f t="shared" si="130"/>
        <v xml:space="preserve"> </v>
      </c>
      <c r="AP54" s="1" t="str">
        <f t="shared" si="131"/>
        <v xml:space="preserve"> </v>
      </c>
      <c r="AQ54" s="1" t="str">
        <f t="shared" si="132"/>
        <v xml:space="preserve"> </v>
      </c>
      <c r="AR54" s="1" t="str">
        <f t="shared" si="133"/>
        <v xml:space="preserve"> </v>
      </c>
      <c r="AS54" s="120" t="str">
        <f t="shared" si="29"/>
        <v xml:space="preserve"> </v>
      </c>
      <c r="AT54" s="158" t="str">
        <f t="shared" si="135"/>
        <v xml:space="preserve"> </v>
      </c>
    </row>
    <row r="55" spans="1:46" ht="15" hidden="1" customHeight="1" thickBot="1" x14ac:dyDescent="0.25">
      <c r="A55" s="14"/>
      <c r="B55" s="15"/>
      <c r="C55" s="16"/>
      <c r="D55" s="17"/>
      <c r="E55" s="16"/>
      <c r="F55" s="17"/>
      <c r="G55" s="16"/>
      <c r="H55" s="17"/>
      <c r="I55" s="16"/>
      <c r="J55" s="17"/>
      <c r="K55" s="16"/>
      <c r="L55" s="17"/>
      <c r="M55" s="16"/>
      <c r="N55" s="18">
        <f t="shared" si="108"/>
        <v>0</v>
      </c>
      <c r="O55" s="19">
        <f t="shared" si="109"/>
        <v>0</v>
      </c>
      <c r="P55" s="19">
        <f t="shared" si="110"/>
        <v>0</v>
      </c>
      <c r="Q55" s="19">
        <f t="shared" si="111"/>
        <v>0</v>
      </c>
      <c r="R55" s="19">
        <f t="shared" si="112"/>
        <v>0</v>
      </c>
      <c r="S55" s="19">
        <f t="shared" si="113"/>
        <v>0</v>
      </c>
      <c r="T55" s="19">
        <f t="shared" si="114"/>
        <v>0</v>
      </c>
      <c r="U55" s="19">
        <f t="shared" si="115"/>
        <v>0</v>
      </c>
      <c r="V55" s="19">
        <f t="shared" si="116"/>
        <v>0</v>
      </c>
      <c r="W55" s="19">
        <f t="shared" si="117"/>
        <v>0</v>
      </c>
      <c r="X55" s="19">
        <f t="shared" si="118"/>
        <v>0</v>
      </c>
      <c r="Y55" s="19">
        <f t="shared" si="119"/>
        <v>0</v>
      </c>
      <c r="Z55" s="19"/>
      <c r="AA55" s="18">
        <f t="shared" si="120"/>
        <v>0</v>
      </c>
      <c r="AB55" s="19">
        <f t="shared" si="121"/>
        <v>0</v>
      </c>
      <c r="AC55" s="13">
        <f t="shared" si="134"/>
        <v>0</v>
      </c>
      <c r="AD55" s="42" t="str">
        <f t="shared" si="122"/>
        <v xml:space="preserve"> </v>
      </c>
      <c r="AE55" s="149"/>
      <c r="AF55" s="150"/>
      <c r="AG55" s="1" t="str">
        <f t="shared" si="136"/>
        <v xml:space="preserve"> </v>
      </c>
      <c r="AH55" s="1" t="str">
        <f t="shared" si="123"/>
        <v xml:space="preserve"> </v>
      </c>
      <c r="AI55" s="1" t="str">
        <f t="shared" si="124"/>
        <v xml:space="preserve"> </v>
      </c>
      <c r="AJ55" s="1" t="str">
        <f t="shared" si="125"/>
        <v xml:space="preserve"> </v>
      </c>
      <c r="AK55" s="1" t="str">
        <f t="shared" si="126"/>
        <v xml:space="preserve"> </v>
      </c>
      <c r="AL55" s="1" t="str">
        <f t="shared" si="127"/>
        <v xml:space="preserve"> </v>
      </c>
      <c r="AM55" s="1" t="str">
        <f t="shared" si="128"/>
        <v xml:space="preserve"> </v>
      </c>
      <c r="AN55" s="1" t="str">
        <f t="shared" si="129"/>
        <v xml:space="preserve"> </v>
      </c>
      <c r="AO55" s="1" t="str">
        <f t="shared" si="130"/>
        <v xml:space="preserve"> </v>
      </c>
      <c r="AP55" s="1" t="str">
        <f t="shared" si="131"/>
        <v xml:space="preserve"> </v>
      </c>
      <c r="AQ55" s="1" t="str">
        <f t="shared" si="132"/>
        <v xml:space="preserve"> </v>
      </c>
      <c r="AR55" s="1" t="str">
        <f t="shared" si="133"/>
        <v xml:space="preserve"> </v>
      </c>
      <c r="AS55" s="120" t="str">
        <f t="shared" si="29"/>
        <v xml:space="preserve"> </v>
      </c>
      <c r="AT55" s="158" t="str">
        <f t="shared" si="135"/>
        <v xml:space="preserve"> </v>
      </c>
    </row>
    <row r="56" spans="1:46" s="118" customFormat="1" ht="15" customHeight="1" thickTop="1" thickBot="1" x14ac:dyDescent="0.25">
      <c r="A56" s="22" t="s">
        <v>37</v>
      </c>
      <c r="B56" s="23" t="s">
        <v>0</v>
      </c>
      <c r="C56" s="24" t="s">
        <v>1</v>
      </c>
      <c r="D56" s="24" t="s">
        <v>2</v>
      </c>
      <c r="E56" s="24" t="s">
        <v>3</v>
      </c>
      <c r="F56" s="24" t="s">
        <v>4</v>
      </c>
      <c r="G56" s="24" t="s">
        <v>5</v>
      </c>
      <c r="H56" s="24" t="s">
        <v>6</v>
      </c>
      <c r="I56" s="24" t="s">
        <v>7</v>
      </c>
      <c r="J56" s="24" t="s">
        <v>8</v>
      </c>
      <c r="K56" s="24" t="s">
        <v>9</v>
      </c>
      <c r="L56" s="24" t="s">
        <v>10</v>
      </c>
      <c r="M56" s="24" t="s">
        <v>11</v>
      </c>
      <c r="N56" s="25" t="s">
        <v>15</v>
      </c>
      <c r="O56" s="26" t="s">
        <v>14</v>
      </c>
      <c r="P56" s="26" t="s">
        <v>16</v>
      </c>
      <c r="Q56" s="26" t="s">
        <v>17</v>
      </c>
      <c r="R56" s="26" t="s">
        <v>18</v>
      </c>
      <c r="S56" s="26" t="s">
        <v>19</v>
      </c>
      <c r="T56" s="26" t="s">
        <v>22</v>
      </c>
      <c r="U56" s="26" t="s">
        <v>20</v>
      </c>
      <c r="V56" s="26" t="s">
        <v>23</v>
      </c>
      <c r="W56" s="26" t="s">
        <v>21</v>
      </c>
      <c r="X56" s="26" t="s">
        <v>24</v>
      </c>
      <c r="Y56" s="26" t="s">
        <v>25</v>
      </c>
      <c r="Z56" s="26"/>
      <c r="AA56" s="25" t="s">
        <v>26</v>
      </c>
      <c r="AB56" s="27" t="s">
        <v>27</v>
      </c>
      <c r="AC56" s="28" t="s">
        <v>28</v>
      </c>
      <c r="AD56" s="43" t="s">
        <v>29</v>
      </c>
      <c r="AE56" s="153"/>
      <c r="AF56" s="154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56"/>
      <c r="AT56" s="154"/>
    </row>
    <row r="57" spans="1:46" ht="15" hidden="1" customHeight="1" x14ac:dyDescent="0.2">
      <c r="A57" s="6"/>
      <c r="B57" s="2"/>
      <c r="C57" s="8"/>
      <c r="E57" s="8"/>
      <c r="G57" s="8"/>
      <c r="I57" s="8"/>
      <c r="K57" s="8"/>
      <c r="M57" s="8"/>
      <c r="N57" s="5">
        <f t="shared" ref="N57:N66" si="137">IF(B57&lt;&gt;0,RANK(B57,B$57:B$66),0)</f>
        <v>0</v>
      </c>
      <c r="O57" s="4">
        <f t="shared" ref="O57:O66" si="138">IF(C57&lt;&gt;0,RANK(C57,C$57:C$66),0)</f>
        <v>0</v>
      </c>
      <c r="P57" s="4">
        <f t="shared" ref="P57:P66" si="139">IF(D57&lt;&gt;0,RANK(D57,D$57:D$66),0)</f>
        <v>0</v>
      </c>
      <c r="Q57" s="4">
        <f t="shared" ref="Q57:Q66" si="140">IF(E57&lt;&gt;0,RANK(E57,E$57:E$66),0)</f>
        <v>0</v>
      </c>
      <c r="R57" s="4">
        <f t="shared" ref="R57:R66" si="141">IF(F57&lt;&gt;0,RANK(F57,F$57:F$66),0)</f>
        <v>0</v>
      </c>
      <c r="S57" s="4">
        <f t="shared" ref="S57:S66" si="142">IF(G57&lt;&gt;0,RANK(G57,G$57:G$66),0)</f>
        <v>0</v>
      </c>
      <c r="T57" s="4">
        <f t="shared" ref="T57:T66" si="143">IF(H57&lt;&gt;0,RANK(H57,H$57:H$66),0)</f>
        <v>0</v>
      </c>
      <c r="U57" s="4">
        <f t="shared" ref="U57:U66" si="144">IF(I57&lt;&gt;0,RANK(I57,I$57:I$66),0)</f>
        <v>0</v>
      </c>
      <c r="V57" s="4">
        <f t="shared" ref="V57:V66" si="145">IF(J57&lt;&gt;0,RANK(J57,J$57:J$66),0)</f>
        <v>0</v>
      </c>
      <c r="W57" s="4">
        <f t="shared" ref="W57:W66" si="146">IF(K57&lt;&gt;0,RANK(K57,K$57:K$66),0)</f>
        <v>0</v>
      </c>
      <c r="X57" s="4">
        <f t="shared" ref="X57:X66" si="147">IF(L57&lt;&gt;0,RANK(L57,L$57:L$66),0)</f>
        <v>0</v>
      </c>
      <c r="Y57" s="4">
        <f t="shared" ref="Y57:Y66" si="148">IF(M57&lt;&gt;0,RANK(M57,M$57:M$66),0)</f>
        <v>0</v>
      </c>
      <c r="Z57" s="4"/>
      <c r="AA57" s="5">
        <f t="shared" ref="AA57:AA66" si="149">N57+P57+R57+T57+V57+X57</f>
        <v>0</v>
      </c>
      <c r="AB57" s="4">
        <f t="shared" ref="AB57:AB66" si="150">O57+Q57+S57+U57+W57+Y57</f>
        <v>0</v>
      </c>
      <c r="AC57" s="13">
        <f>AA57+AB57</f>
        <v>0</v>
      </c>
      <c r="AD57" s="41" t="str">
        <f t="shared" ref="AD57:AD66" si="151">IF(AC57&lt;&gt;0,RANK(AC57,AC$57:AC$66,1)-10+COUNT(B$57:B$66),CHAR(32))</f>
        <v xml:space="preserve"> </v>
      </c>
      <c r="AE57" s="149"/>
      <c r="AF57" s="150"/>
      <c r="AG57" s="1" t="str">
        <f>IF(B57&lt;&gt;0,NORMDIST(B57,AVERAGE(B$57:B$66),STDEV(B$57:B$66),TRUE),CHAR(32))</f>
        <v xml:space="preserve"> </v>
      </c>
      <c r="AH57" s="1" t="str">
        <f t="shared" ref="AH57:AH66" si="152">IF(C57&lt;&gt;0,NORMDIST(C57,AVERAGE(C$57:C$66),STDEV(C$57:C$66),TRUE),CHAR(32))</f>
        <v xml:space="preserve"> </v>
      </c>
      <c r="AI57" s="1" t="str">
        <f t="shared" ref="AI57:AI66" si="153">IF(D57&lt;&gt;0,NORMDIST(D57,AVERAGE(D$57:D$66),STDEV(D$57:D$66),TRUE),CHAR(32))</f>
        <v xml:space="preserve"> </v>
      </c>
      <c r="AJ57" s="1" t="str">
        <f t="shared" ref="AJ57:AJ66" si="154">IF(E57&lt;&gt;0,NORMDIST(E57,AVERAGE(E$57:E$66),STDEV(E$57:E$66),TRUE),CHAR(32))</f>
        <v xml:space="preserve"> </v>
      </c>
      <c r="AK57" s="1" t="str">
        <f t="shared" ref="AK57:AK66" si="155">IF(F57&lt;&gt;0,NORMDIST(F57,AVERAGE(F$57:F$66),STDEV(F$57:F$66),TRUE),CHAR(32))</f>
        <v xml:space="preserve"> </v>
      </c>
      <c r="AL57" s="1" t="str">
        <f t="shared" ref="AL57:AL66" si="156">IF(G57&lt;&gt;0,NORMDIST(G57,AVERAGE(G$57:G$66),STDEV(G$57:G$66),TRUE),CHAR(32))</f>
        <v xml:space="preserve"> </v>
      </c>
      <c r="AM57" s="1" t="str">
        <f t="shared" ref="AM57:AM66" si="157">IF(H57&lt;&gt;0,NORMDIST(H57,AVERAGE(H$57:H$66),STDEV(H$57:H$66),TRUE),CHAR(32))</f>
        <v xml:space="preserve"> </v>
      </c>
      <c r="AN57" s="1" t="str">
        <f t="shared" ref="AN57:AN66" si="158">IF(I57&lt;&gt;0,NORMDIST(I57,AVERAGE(I$57:I$66),STDEV(I$57:I$66),TRUE),CHAR(32))</f>
        <v xml:space="preserve"> </v>
      </c>
      <c r="AO57" s="1" t="str">
        <f t="shared" ref="AO57:AO66" si="159">IF(J57&lt;&gt;0,NORMDIST(J57,AVERAGE(J$57:J$66),STDEV(J$57:J$66),TRUE),CHAR(32))</f>
        <v xml:space="preserve"> </v>
      </c>
      <c r="AP57" s="1" t="str">
        <f t="shared" ref="AP57:AP66" si="160">IF(K57&lt;&gt;0,NORMDIST(K57,AVERAGE(K$57:K$66),STDEV(K$57:K$66),TRUE),CHAR(32))</f>
        <v xml:space="preserve"> </v>
      </c>
      <c r="AQ57" s="1" t="str">
        <f t="shared" ref="AQ57:AQ66" si="161">IF(L57&lt;&gt;0,NORMDIST(L57,AVERAGE(L$57:L$66),STDEV(L$57:L$66),TRUE),CHAR(32))</f>
        <v xml:space="preserve"> </v>
      </c>
      <c r="AR57" s="1" t="str">
        <f t="shared" ref="AR57:AR66" si="162">IF(M57&lt;&gt;0,NORMDIST(M57,AVERAGE(M$57:M$66),STDEV(M$57:M$66),TRUE),CHAR(32))</f>
        <v xml:space="preserve"> </v>
      </c>
      <c r="AS57" s="120" t="str">
        <f t="shared" si="29"/>
        <v xml:space="preserve"> </v>
      </c>
      <c r="AT57" s="158" t="str">
        <f>IF(AS57 &lt;&gt; CHAR(32), RANK(AS57, AS$57:AS$66), CHAR(32))</f>
        <v xml:space="preserve"> </v>
      </c>
    </row>
    <row r="58" spans="1:46" ht="15" hidden="1" customHeight="1" x14ac:dyDescent="0.2">
      <c r="A58" s="6"/>
      <c r="B58" s="2"/>
      <c r="C58" s="8"/>
      <c r="E58" s="8"/>
      <c r="G58" s="8"/>
      <c r="I58" s="8"/>
      <c r="K58" s="8"/>
      <c r="M58" s="8"/>
      <c r="N58" s="5">
        <f t="shared" si="137"/>
        <v>0</v>
      </c>
      <c r="O58" s="4">
        <f t="shared" si="138"/>
        <v>0</v>
      </c>
      <c r="P58" s="4">
        <f t="shared" si="139"/>
        <v>0</v>
      </c>
      <c r="Q58" s="4">
        <f t="shared" si="140"/>
        <v>0</v>
      </c>
      <c r="R58" s="4">
        <f t="shared" si="141"/>
        <v>0</v>
      </c>
      <c r="S58" s="4">
        <f t="shared" si="142"/>
        <v>0</v>
      </c>
      <c r="T58" s="4">
        <f t="shared" si="143"/>
        <v>0</v>
      </c>
      <c r="U58" s="4">
        <f t="shared" si="144"/>
        <v>0</v>
      </c>
      <c r="V58" s="4">
        <f t="shared" si="145"/>
        <v>0</v>
      </c>
      <c r="W58" s="4">
        <f t="shared" si="146"/>
        <v>0</v>
      </c>
      <c r="X58" s="4">
        <f t="shared" si="147"/>
        <v>0</v>
      </c>
      <c r="Y58" s="4">
        <f t="shared" si="148"/>
        <v>0</v>
      </c>
      <c r="Z58" s="4"/>
      <c r="AA58" s="5">
        <f t="shared" si="149"/>
        <v>0</v>
      </c>
      <c r="AB58" s="4">
        <f t="shared" si="150"/>
        <v>0</v>
      </c>
      <c r="AC58" s="13">
        <f t="shared" ref="AC58:AC66" si="163">AA58+AB58</f>
        <v>0</v>
      </c>
      <c r="AD58" s="41" t="str">
        <f t="shared" si="151"/>
        <v xml:space="preserve"> </v>
      </c>
      <c r="AE58" s="149"/>
      <c r="AF58" s="150"/>
      <c r="AG58" s="1" t="str">
        <f>IF(B58&lt;&gt;0,NORMDIST(B58,AVERAGE(B$57:B$66),STDEV(B$57:B$66),TRUE),CHAR(32))</f>
        <v xml:space="preserve"> </v>
      </c>
      <c r="AH58" s="1" t="str">
        <f t="shared" si="152"/>
        <v xml:space="preserve"> </v>
      </c>
      <c r="AI58" s="1" t="str">
        <f t="shared" si="153"/>
        <v xml:space="preserve"> </v>
      </c>
      <c r="AJ58" s="1" t="str">
        <f t="shared" si="154"/>
        <v xml:space="preserve"> </v>
      </c>
      <c r="AK58" s="1" t="str">
        <f t="shared" si="155"/>
        <v xml:space="preserve"> </v>
      </c>
      <c r="AL58" s="1" t="str">
        <f t="shared" si="156"/>
        <v xml:space="preserve"> </v>
      </c>
      <c r="AM58" s="1" t="str">
        <f t="shared" si="157"/>
        <v xml:space="preserve"> </v>
      </c>
      <c r="AN58" s="1" t="str">
        <f t="shared" si="158"/>
        <v xml:space="preserve"> </v>
      </c>
      <c r="AO58" s="1" t="str">
        <f t="shared" si="159"/>
        <v xml:space="preserve"> </v>
      </c>
      <c r="AP58" s="1" t="str">
        <f t="shared" si="160"/>
        <v xml:space="preserve"> </v>
      </c>
      <c r="AQ58" s="1" t="str">
        <f t="shared" si="161"/>
        <v xml:space="preserve"> </v>
      </c>
      <c r="AR58" s="1" t="str">
        <f t="shared" si="162"/>
        <v xml:space="preserve"> </v>
      </c>
      <c r="AS58" s="120" t="str">
        <f t="shared" si="29"/>
        <v xml:space="preserve"> </v>
      </c>
      <c r="AT58" s="158" t="str">
        <f t="shared" ref="AT58:AT66" si="164">IF(AS58 &lt;&gt; CHAR(32), RANK(AS58, AS$57:AS$66), CHAR(32))</f>
        <v xml:space="preserve"> </v>
      </c>
    </row>
    <row r="59" spans="1:46" ht="15" hidden="1" customHeight="1" x14ac:dyDescent="0.2">
      <c r="A59" s="6"/>
      <c r="B59" s="2"/>
      <c r="C59" s="8"/>
      <c r="E59" s="8"/>
      <c r="G59" s="8"/>
      <c r="I59" s="8"/>
      <c r="K59" s="8"/>
      <c r="M59" s="8"/>
      <c r="N59" s="5">
        <f t="shared" si="137"/>
        <v>0</v>
      </c>
      <c r="O59" s="4">
        <f t="shared" si="138"/>
        <v>0</v>
      </c>
      <c r="P59" s="4">
        <f t="shared" si="139"/>
        <v>0</v>
      </c>
      <c r="Q59" s="4">
        <f t="shared" si="140"/>
        <v>0</v>
      </c>
      <c r="R59" s="4">
        <f t="shared" si="141"/>
        <v>0</v>
      </c>
      <c r="S59" s="4">
        <f t="shared" si="142"/>
        <v>0</v>
      </c>
      <c r="T59" s="4">
        <f t="shared" si="143"/>
        <v>0</v>
      </c>
      <c r="U59" s="4">
        <f t="shared" si="144"/>
        <v>0</v>
      </c>
      <c r="V59" s="4">
        <f t="shared" si="145"/>
        <v>0</v>
      </c>
      <c r="W59" s="4">
        <f t="shared" si="146"/>
        <v>0</v>
      </c>
      <c r="X59" s="4">
        <f t="shared" si="147"/>
        <v>0</v>
      </c>
      <c r="Y59" s="4">
        <f t="shared" si="148"/>
        <v>0</v>
      </c>
      <c r="Z59" s="4"/>
      <c r="AA59" s="5">
        <f t="shared" si="149"/>
        <v>0</v>
      </c>
      <c r="AB59" s="4">
        <f t="shared" si="150"/>
        <v>0</v>
      </c>
      <c r="AC59" s="13">
        <f t="shared" si="163"/>
        <v>0</v>
      </c>
      <c r="AD59" s="41" t="str">
        <f t="shared" si="151"/>
        <v xml:space="preserve"> </v>
      </c>
      <c r="AE59" s="149"/>
      <c r="AF59" s="150"/>
      <c r="AG59" s="1" t="str">
        <f t="shared" ref="AG59:AG66" si="165">IF(B59&lt;&gt;0,NORMDIST(B59,AVERAGE(B$57:B$66),STDEV(B$57:B$66),TRUE),CHAR(32))</f>
        <v xml:space="preserve"> </v>
      </c>
      <c r="AH59" s="1" t="str">
        <f t="shared" si="152"/>
        <v xml:space="preserve"> </v>
      </c>
      <c r="AI59" s="1" t="str">
        <f t="shared" si="153"/>
        <v xml:space="preserve"> </v>
      </c>
      <c r="AJ59" s="1" t="str">
        <f t="shared" si="154"/>
        <v xml:space="preserve"> </v>
      </c>
      <c r="AK59" s="1" t="str">
        <f t="shared" si="155"/>
        <v xml:space="preserve"> </v>
      </c>
      <c r="AL59" s="1" t="str">
        <f t="shared" si="156"/>
        <v xml:space="preserve"> </v>
      </c>
      <c r="AM59" s="1" t="str">
        <f t="shared" si="157"/>
        <v xml:space="preserve"> </v>
      </c>
      <c r="AN59" s="1" t="str">
        <f t="shared" si="158"/>
        <v xml:space="preserve"> </v>
      </c>
      <c r="AO59" s="1" t="str">
        <f t="shared" si="159"/>
        <v xml:space="preserve"> </v>
      </c>
      <c r="AP59" s="1" t="str">
        <f t="shared" si="160"/>
        <v xml:space="preserve"> </v>
      </c>
      <c r="AQ59" s="1" t="str">
        <f t="shared" si="161"/>
        <v xml:space="preserve"> </v>
      </c>
      <c r="AR59" s="1" t="str">
        <f t="shared" si="162"/>
        <v xml:space="preserve"> </v>
      </c>
      <c r="AS59" s="120" t="str">
        <f t="shared" si="29"/>
        <v xml:space="preserve"> </v>
      </c>
      <c r="AT59" s="158" t="str">
        <f t="shared" si="164"/>
        <v xml:space="preserve"> </v>
      </c>
    </row>
    <row r="60" spans="1:46" ht="15" hidden="1" customHeight="1" x14ac:dyDescent="0.2">
      <c r="A60" s="6"/>
      <c r="B60" s="2"/>
      <c r="C60" s="8"/>
      <c r="E60" s="8"/>
      <c r="G60" s="8"/>
      <c r="I60" s="8"/>
      <c r="K60" s="8"/>
      <c r="M60" s="8"/>
      <c r="N60" s="5">
        <f t="shared" si="137"/>
        <v>0</v>
      </c>
      <c r="O60" s="4">
        <f t="shared" si="138"/>
        <v>0</v>
      </c>
      <c r="P60" s="4">
        <f t="shared" si="139"/>
        <v>0</v>
      </c>
      <c r="Q60" s="4">
        <f t="shared" si="140"/>
        <v>0</v>
      </c>
      <c r="R60" s="4">
        <f t="shared" si="141"/>
        <v>0</v>
      </c>
      <c r="S60" s="4">
        <f t="shared" si="142"/>
        <v>0</v>
      </c>
      <c r="T60" s="4">
        <f t="shared" si="143"/>
        <v>0</v>
      </c>
      <c r="U60" s="4">
        <f t="shared" si="144"/>
        <v>0</v>
      </c>
      <c r="V60" s="4">
        <f t="shared" si="145"/>
        <v>0</v>
      </c>
      <c r="W60" s="4">
        <f t="shared" si="146"/>
        <v>0</v>
      </c>
      <c r="X60" s="4">
        <f t="shared" si="147"/>
        <v>0</v>
      </c>
      <c r="Y60" s="4">
        <f t="shared" si="148"/>
        <v>0</v>
      </c>
      <c r="Z60" s="4"/>
      <c r="AA60" s="5">
        <f t="shared" si="149"/>
        <v>0</v>
      </c>
      <c r="AB60" s="4">
        <f t="shared" si="150"/>
        <v>0</v>
      </c>
      <c r="AC60" s="13">
        <f t="shared" si="163"/>
        <v>0</v>
      </c>
      <c r="AD60" s="41" t="str">
        <f t="shared" si="151"/>
        <v xml:space="preserve"> </v>
      </c>
      <c r="AE60" s="149"/>
      <c r="AF60" s="150"/>
      <c r="AG60" s="1" t="str">
        <f t="shared" si="165"/>
        <v xml:space="preserve"> </v>
      </c>
      <c r="AH60" s="1" t="str">
        <f t="shared" si="152"/>
        <v xml:space="preserve"> </v>
      </c>
      <c r="AI60" s="1" t="str">
        <f t="shared" si="153"/>
        <v xml:space="preserve"> </v>
      </c>
      <c r="AJ60" s="1" t="str">
        <f t="shared" si="154"/>
        <v xml:space="preserve"> </v>
      </c>
      <c r="AK60" s="1" t="str">
        <f t="shared" si="155"/>
        <v xml:space="preserve"> </v>
      </c>
      <c r="AL60" s="1" t="str">
        <f t="shared" si="156"/>
        <v xml:space="preserve"> </v>
      </c>
      <c r="AM60" s="1" t="str">
        <f t="shared" si="157"/>
        <v xml:space="preserve"> </v>
      </c>
      <c r="AN60" s="1" t="str">
        <f t="shared" si="158"/>
        <v xml:space="preserve"> </v>
      </c>
      <c r="AO60" s="1" t="str">
        <f t="shared" si="159"/>
        <v xml:space="preserve"> </v>
      </c>
      <c r="AP60" s="1" t="str">
        <f t="shared" si="160"/>
        <v xml:space="preserve"> </v>
      </c>
      <c r="AQ60" s="1" t="str">
        <f t="shared" si="161"/>
        <v xml:space="preserve"> </v>
      </c>
      <c r="AR60" s="1" t="str">
        <f t="shared" si="162"/>
        <v xml:space="preserve"> </v>
      </c>
      <c r="AS60" s="120" t="str">
        <f t="shared" si="29"/>
        <v xml:space="preserve"> </v>
      </c>
      <c r="AT60" s="158" t="str">
        <f t="shared" si="164"/>
        <v xml:space="preserve"> </v>
      </c>
    </row>
    <row r="61" spans="1:46" ht="15" hidden="1" customHeight="1" x14ac:dyDescent="0.2">
      <c r="A61" s="6"/>
      <c r="B61" s="2"/>
      <c r="C61" s="8"/>
      <c r="E61" s="8"/>
      <c r="G61" s="8"/>
      <c r="I61" s="8"/>
      <c r="K61" s="8"/>
      <c r="M61" s="8"/>
      <c r="N61" s="5">
        <f t="shared" si="137"/>
        <v>0</v>
      </c>
      <c r="O61" s="4">
        <f t="shared" si="138"/>
        <v>0</v>
      </c>
      <c r="P61" s="4">
        <f t="shared" si="139"/>
        <v>0</v>
      </c>
      <c r="Q61" s="4">
        <f t="shared" si="140"/>
        <v>0</v>
      </c>
      <c r="R61" s="4">
        <f t="shared" si="141"/>
        <v>0</v>
      </c>
      <c r="S61" s="4">
        <f t="shared" si="142"/>
        <v>0</v>
      </c>
      <c r="T61" s="4">
        <f t="shared" si="143"/>
        <v>0</v>
      </c>
      <c r="U61" s="4">
        <f t="shared" si="144"/>
        <v>0</v>
      </c>
      <c r="V61" s="4">
        <f t="shared" si="145"/>
        <v>0</v>
      </c>
      <c r="W61" s="4">
        <f t="shared" si="146"/>
        <v>0</v>
      </c>
      <c r="X61" s="4">
        <f t="shared" si="147"/>
        <v>0</v>
      </c>
      <c r="Y61" s="4">
        <f t="shared" si="148"/>
        <v>0</v>
      </c>
      <c r="Z61" s="4"/>
      <c r="AA61" s="5">
        <f t="shared" si="149"/>
        <v>0</v>
      </c>
      <c r="AB61" s="4">
        <f t="shared" si="150"/>
        <v>0</v>
      </c>
      <c r="AC61" s="13">
        <f t="shared" si="163"/>
        <v>0</v>
      </c>
      <c r="AD61" s="41" t="str">
        <f t="shared" si="151"/>
        <v xml:space="preserve"> </v>
      </c>
      <c r="AE61" s="149"/>
      <c r="AF61" s="150"/>
      <c r="AG61" s="1" t="str">
        <f t="shared" si="165"/>
        <v xml:space="preserve"> </v>
      </c>
      <c r="AH61" s="1" t="str">
        <f t="shared" si="152"/>
        <v xml:space="preserve"> </v>
      </c>
      <c r="AI61" s="1" t="str">
        <f t="shared" si="153"/>
        <v xml:space="preserve"> </v>
      </c>
      <c r="AJ61" s="1" t="str">
        <f t="shared" si="154"/>
        <v xml:space="preserve"> </v>
      </c>
      <c r="AK61" s="1" t="str">
        <f t="shared" si="155"/>
        <v xml:space="preserve"> </v>
      </c>
      <c r="AL61" s="1" t="str">
        <f t="shared" si="156"/>
        <v xml:space="preserve"> </v>
      </c>
      <c r="AM61" s="1" t="str">
        <f t="shared" si="157"/>
        <v xml:space="preserve"> </v>
      </c>
      <c r="AN61" s="1" t="str">
        <f t="shared" si="158"/>
        <v xml:space="preserve"> </v>
      </c>
      <c r="AO61" s="1" t="str">
        <f t="shared" si="159"/>
        <v xml:space="preserve"> </v>
      </c>
      <c r="AP61" s="1" t="str">
        <f t="shared" si="160"/>
        <v xml:space="preserve"> </v>
      </c>
      <c r="AQ61" s="1" t="str">
        <f t="shared" si="161"/>
        <v xml:space="preserve"> </v>
      </c>
      <c r="AR61" s="1" t="str">
        <f t="shared" si="162"/>
        <v xml:space="preserve"> </v>
      </c>
      <c r="AS61" s="120" t="str">
        <f t="shared" si="29"/>
        <v xml:space="preserve"> </v>
      </c>
      <c r="AT61" s="158" t="str">
        <f t="shared" si="164"/>
        <v xml:space="preserve"> </v>
      </c>
    </row>
    <row r="62" spans="1:46" ht="15" hidden="1" customHeight="1" x14ac:dyDescent="0.2">
      <c r="A62" s="6"/>
      <c r="B62" s="2"/>
      <c r="C62" s="8"/>
      <c r="E62" s="8"/>
      <c r="G62" s="8"/>
      <c r="I62" s="8"/>
      <c r="K62" s="8"/>
      <c r="M62" s="8"/>
      <c r="N62" s="5">
        <f t="shared" si="137"/>
        <v>0</v>
      </c>
      <c r="O62" s="4">
        <f t="shared" si="138"/>
        <v>0</v>
      </c>
      <c r="P62" s="4">
        <f t="shared" si="139"/>
        <v>0</v>
      </c>
      <c r="Q62" s="4">
        <f t="shared" si="140"/>
        <v>0</v>
      </c>
      <c r="R62" s="4">
        <f t="shared" si="141"/>
        <v>0</v>
      </c>
      <c r="S62" s="4">
        <f t="shared" si="142"/>
        <v>0</v>
      </c>
      <c r="T62" s="4">
        <f t="shared" si="143"/>
        <v>0</v>
      </c>
      <c r="U62" s="4">
        <f t="shared" si="144"/>
        <v>0</v>
      </c>
      <c r="V62" s="4">
        <f t="shared" si="145"/>
        <v>0</v>
      </c>
      <c r="W62" s="4">
        <f t="shared" si="146"/>
        <v>0</v>
      </c>
      <c r="X62" s="4">
        <f t="shared" si="147"/>
        <v>0</v>
      </c>
      <c r="Y62" s="4">
        <f t="shared" si="148"/>
        <v>0</v>
      </c>
      <c r="Z62" s="4"/>
      <c r="AA62" s="5">
        <f t="shared" si="149"/>
        <v>0</v>
      </c>
      <c r="AB62" s="4">
        <f t="shared" si="150"/>
        <v>0</v>
      </c>
      <c r="AC62" s="13">
        <f t="shared" si="163"/>
        <v>0</v>
      </c>
      <c r="AD62" s="41" t="str">
        <f t="shared" si="151"/>
        <v xml:space="preserve"> </v>
      </c>
      <c r="AE62" s="149"/>
      <c r="AF62" s="150"/>
      <c r="AG62" s="1" t="str">
        <f t="shared" si="165"/>
        <v xml:space="preserve"> </v>
      </c>
      <c r="AH62" s="1" t="str">
        <f t="shared" si="152"/>
        <v xml:space="preserve"> </v>
      </c>
      <c r="AI62" s="1" t="str">
        <f t="shared" si="153"/>
        <v xml:space="preserve"> </v>
      </c>
      <c r="AJ62" s="1" t="str">
        <f t="shared" si="154"/>
        <v xml:space="preserve"> </v>
      </c>
      <c r="AK62" s="1" t="str">
        <f t="shared" si="155"/>
        <v xml:space="preserve"> </v>
      </c>
      <c r="AL62" s="1" t="str">
        <f t="shared" si="156"/>
        <v xml:space="preserve"> </v>
      </c>
      <c r="AM62" s="1" t="str">
        <f t="shared" si="157"/>
        <v xml:space="preserve"> </v>
      </c>
      <c r="AN62" s="1" t="str">
        <f t="shared" si="158"/>
        <v xml:space="preserve"> </v>
      </c>
      <c r="AO62" s="1" t="str">
        <f t="shared" si="159"/>
        <v xml:space="preserve"> </v>
      </c>
      <c r="AP62" s="1" t="str">
        <f t="shared" si="160"/>
        <v xml:space="preserve"> </v>
      </c>
      <c r="AQ62" s="1" t="str">
        <f t="shared" si="161"/>
        <v xml:space="preserve"> </v>
      </c>
      <c r="AR62" s="1" t="str">
        <f t="shared" si="162"/>
        <v xml:space="preserve"> </v>
      </c>
      <c r="AS62" s="120" t="str">
        <f t="shared" si="29"/>
        <v xml:space="preserve"> </v>
      </c>
      <c r="AT62" s="158" t="str">
        <f t="shared" si="164"/>
        <v xml:space="preserve"> </v>
      </c>
    </row>
    <row r="63" spans="1:46" ht="15" hidden="1" customHeight="1" x14ac:dyDescent="0.2">
      <c r="A63" s="6"/>
      <c r="B63" s="2"/>
      <c r="C63" s="8"/>
      <c r="E63" s="8"/>
      <c r="G63" s="8"/>
      <c r="I63" s="8"/>
      <c r="K63" s="8"/>
      <c r="M63" s="8"/>
      <c r="N63" s="5">
        <f t="shared" si="137"/>
        <v>0</v>
      </c>
      <c r="O63" s="4">
        <f t="shared" si="138"/>
        <v>0</v>
      </c>
      <c r="P63" s="4">
        <f t="shared" si="139"/>
        <v>0</v>
      </c>
      <c r="Q63" s="4">
        <f t="shared" si="140"/>
        <v>0</v>
      </c>
      <c r="R63" s="4">
        <f t="shared" si="141"/>
        <v>0</v>
      </c>
      <c r="S63" s="4">
        <f t="shared" si="142"/>
        <v>0</v>
      </c>
      <c r="T63" s="4">
        <f t="shared" si="143"/>
        <v>0</v>
      </c>
      <c r="U63" s="4">
        <f t="shared" si="144"/>
        <v>0</v>
      </c>
      <c r="V63" s="4">
        <f t="shared" si="145"/>
        <v>0</v>
      </c>
      <c r="W63" s="4">
        <f t="shared" si="146"/>
        <v>0</v>
      </c>
      <c r="X63" s="4">
        <f t="shared" si="147"/>
        <v>0</v>
      </c>
      <c r="Y63" s="4">
        <f t="shared" si="148"/>
        <v>0</v>
      </c>
      <c r="Z63" s="4"/>
      <c r="AA63" s="5">
        <f t="shared" si="149"/>
        <v>0</v>
      </c>
      <c r="AB63" s="4">
        <f t="shared" si="150"/>
        <v>0</v>
      </c>
      <c r="AC63" s="13">
        <f t="shared" si="163"/>
        <v>0</v>
      </c>
      <c r="AD63" s="41" t="str">
        <f t="shared" si="151"/>
        <v xml:space="preserve"> </v>
      </c>
      <c r="AE63" s="149"/>
      <c r="AF63" s="150"/>
      <c r="AG63" s="1" t="str">
        <f t="shared" si="165"/>
        <v xml:space="preserve"> </v>
      </c>
      <c r="AH63" s="1" t="str">
        <f t="shared" si="152"/>
        <v xml:space="preserve"> </v>
      </c>
      <c r="AI63" s="1" t="str">
        <f t="shared" si="153"/>
        <v xml:space="preserve"> </v>
      </c>
      <c r="AJ63" s="1" t="str">
        <f t="shared" si="154"/>
        <v xml:space="preserve"> </v>
      </c>
      <c r="AK63" s="1" t="str">
        <f t="shared" si="155"/>
        <v xml:space="preserve"> </v>
      </c>
      <c r="AL63" s="1" t="str">
        <f t="shared" si="156"/>
        <v xml:space="preserve"> </v>
      </c>
      <c r="AM63" s="1" t="str">
        <f t="shared" si="157"/>
        <v xml:space="preserve"> </v>
      </c>
      <c r="AN63" s="1" t="str">
        <f t="shared" si="158"/>
        <v xml:space="preserve"> </v>
      </c>
      <c r="AO63" s="1" t="str">
        <f t="shared" si="159"/>
        <v xml:space="preserve"> </v>
      </c>
      <c r="AP63" s="1" t="str">
        <f t="shared" si="160"/>
        <v xml:space="preserve"> </v>
      </c>
      <c r="AQ63" s="1" t="str">
        <f t="shared" si="161"/>
        <v xml:space="preserve"> </v>
      </c>
      <c r="AR63" s="1" t="str">
        <f t="shared" si="162"/>
        <v xml:space="preserve"> </v>
      </c>
      <c r="AS63" s="120" t="str">
        <f t="shared" si="29"/>
        <v xml:space="preserve"> </v>
      </c>
      <c r="AT63" s="158" t="str">
        <f t="shared" si="164"/>
        <v xml:space="preserve"> </v>
      </c>
    </row>
    <row r="64" spans="1:46" ht="15" hidden="1" customHeight="1" x14ac:dyDescent="0.2">
      <c r="A64" s="6"/>
      <c r="B64" s="2"/>
      <c r="C64" s="8"/>
      <c r="E64" s="8"/>
      <c r="G64" s="8"/>
      <c r="I64" s="8"/>
      <c r="K64" s="8"/>
      <c r="M64" s="8"/>
      <c r="N64" s="5">
        <f t="shared" si="137"/>
        <v>0</v>
      </c>
      <c r="O64" s="4">
        <f t="shared" si="138"/>
        <v>0</v>
      </c>
      <c r="P64" s="4">
        <f t="shared" si="139"/>
        <v>0</v>
      </c>
      <c r="Q64" s="4">
        <f t="shared" si="140"/>
        <v>0</v>
      </c>
      <c r="R64" s="4">
        <f t="shared" si="141"/>
        <v>0</v>
      </c>
      <c r="S64" s="4">
        <f t="shared" si="142"/>
        <v>0</v>
      </c>
      <c r="T64" s="4">
        <f t="shared" si="143"/>
        <v>0</v>
      </c>
      <c r="U64" s="4">
        <f t="shared" si="144"/>
        <v>0</v>
      </c>
      <c r="V64" s="4">
        <f t="shared" si="145"/>
        <v>0</v>
      </c>
      <c r="W64" s="4">
        <f t="shared" si="146"/>
        <v>0</v>
      </c>
      <c r="X64" s="4">
        <f t="shared" si="147"/>
        <v>0</v>
      </c>
      <c r="Y64" s="4">
        <f t="shared" si="148"/>
        <v>0</v>
      </c>
      <c r="Z64" s="4"/>
      <c r="AA64" s="5">
        <f t="shared" si="149"/>
        <v>0</v>
      </c>
      <c r="AB64" s="4">
        <f t="shared" si="150"/>
        <v>0</v>
      </c>
      <c r="AC64" s="13">
        <f t="shared" si="163"/>
        <v>0</v>
      </c>
      <c r="AD64" s="41" t="str">
        <f t="shared" si="151"/>
        <v xml:space="preserve"> </v>
      </c>
      <c r="AE64" s="149"/>
      <c r="AF64" s="150"/>
      <c r="AG64" s="1" t="str">
        <f t="shared" si="165"/>
        <v xml:space="preserve"> </v>
      </c>
      <c r="AH64" s="1" t="str">
        <f t="shared" si="152"/>
        <v xml:space="preserve"> </v>
      </c>
      <c r="AI64" s="1" t="str">
        <f t="shared" si="153"/>
        <v xml:space="preserve"> </v>
      </c>
      <c r="AJ64" s="1" t="str">
        <f t="shared" si="154"/>
        <v xml:space="preserve"> </v>
      </c>
      <c r="AK64" s="1" t="str">
        <f t="shared" si="155"/>
        <v xml:space="preserve"> </v>
      </c>
      <c r="AL64" s="1" t="str">
        <f t="shared" si="156"/>
        <v xml:space="preserve"> </v>
      </c>
      <c r="AM64" s="1" t="str">
        <f t="shared" si="157"/>
        <v xml:space="preserve"> </v>
      </c>
      <c r="AN64" s="1" t="str">
        <f t="shared" si="158"/>
        <v xml:space="preserve"> </v>
      </c>
      <c r="AO64" s="1" t="str">
        <f t="shared" si="159"/>
        <v xml:space="preserve"> </v>
      </c>
      <c r="AP64" s="1" t="str">
        <f t="shared" si="160"/>
        <v xml:space="preserve"> </v>
      </c>
      <c r="AQ64" s="1" t="str">
        <f t="shared" si="161"/>
        <v xml:space="preserve"> </v>
      </c>
      <c r="AR64" s="1" t="str">
        <f t="shared" si="162"/>
        <v xml:space="preserve"> </v>
      </c>
      <c r="AS64" s="120" t="str">
        <f t="shared" si="29"/>
        <v xml:space="preserve"> </v>
      </c>
      <c r="AT64" s="158" t="str">
        <f t="shared" si="164"/>
        <v xml:space="preserve"> </v>
      </c>
    </row>
    <row r="65" spans="1:46" ht="15" hidden="1" customHeight="1" x14ac:dyDescent="0.2">
      <c r="A65" s="6"/>
      <c r="B65" s="2"/>
      <c r="C65" s="8"/>
      <c r="E65" s="8"/>
      <c r="G65" s="8"/>
      <c r="I65" s="8"/>
      <c r="K65" s="8"/>
      <c r="M65" s="8"/>
      <c r="N65" s="5">
        <f t="shared" si="137"/>
        <v>0</v>
      </c>
      <c r="O65" s="4">
        <f t="shared" si="138"/>
        <v>0</v>
      </c>
      <c r="P65" s="4">
        <f t="shared" si="139"/>
        <v>0</v>
      </c>
      <c r="Q65" s="4">
        <f t="shared" si="140"/>
        <v>0</v>
      </c>
      <c r="R65" s="4">
        <f t="shared" si="141"/>
        <v>0</v>
      </c>
      <c r="S65" s="4">
        <f t="shared" si="142"/>
        <v>0</v>
      </c>
      <c r="T65" s="4">
        <f t="shared" si="143"/>
        <v>0</v>
      </c>
      <c r="U65" s="4">
        <f t="shared" si="144"/>
        <v>0</v>
      </c>
      <c r="V65" s="4">
        <f t="shared" si="145"/>
        <v>0</v>
      </c>
      <c r="W65" s="4">
        <f t="shared" si="146"/>
        <v>0</v>
      </c>
      <c r="X65" s="4">
        <f t="shared" si="147"/>
        <v>0</v>
      </c>
      <c r="Y65" s="4">
        <f t="shared" si="148"/>
        <v>0</v>
      </c>
      <c r="Z65" s="4"/>
      <c r="AA65" s="5">
        <f t="shared" si="149"/>
        <v>0</v>
      </c>
      <c r="AB65" s="4">
        <f t="shared" si="150"/>
        <v>0</v>
      </c>
      <c r="AC65" s="13">
        <f t="shared" si="163"/>
        <v>0</v>
      </c>
      <c r="AD65" s="41" t="str">
        <f t="shared" si="151"/>
        <v xml:space="preserve"> </v>
      </c>
      <c r="AE65" s="149"/>
      <c r="AF65" s="150"/>
      <c r="AG65" s="1" t="str">
        <f t="shared" si="165"/>
        <v xml:space="preserve"> </v>
      </c>
      <c r="AH65" s="1" t="str">
        <f t="shared" si="152"/>
        <v xml:space="preserve"> </v>
      </c>
      <c r="AI65" s="1" t="str">
        <f t="shared" si="153"/>
        <v xml:space="preserve"> </v>
      </c>
      <c r="AJ65" s="1" t="str">
        <f t="shared" si="154"/>
        <v xml:space="preserve"> </v>
      </c>
      <c r="AK65" s="1" t="str">
        <f t="shared" si="155"/>
        <v xml:space="preserve"> </v>
      </c>
      <c r="AL65" s="1" t="str">
        <f t="shared" si="156"/>
        <v xml:space="preserve"> </v>
      </c>
      <c r="AM65" s="1" t="str">
        <f t="shared" si="157"/>
        <v xml:space="preserve"> </v>
      </c>
      <c r="AN65" s="1" t="str">
        <f t="shared" si="158"/>
        <v xml:space="preserve"> </v>
      </c>
      <c r="AO65" s="1" t="str">
        <f t="shared" si="159"/>
        <v xml:space="preserve"> </v>
      </c>
      <c r="AP65" s="1" t="str">
        <f t="shared" si="160"/>
        <v xml:space="preserve"> </v>
      </c>
      <c r="AQ65" s="1" t="str">
        <f t="shared" si="161"/>
        <v xml:space="preserve"> </v>
      </c>
      <c r="AR65" s="1" t="str">
        <f t="shared" si="162"/>
        <v xml:space="preserve"> </v>
      </c>
      <c r="AS65" s="120" t="str">
        <f t="shared" si="29"/>
        <v xml:space="preserve"> </v>
      </c>
      <c r="AT65" s="158" t="str">
        <f t="shared" si="164"/>
        <v xml:space="preserve"> </v>
      </c>
    </row>
    <row r="66" spans="1:46" ht="15" hidden="1" customHeight="1" thickBot="1" x14ac:dyDescent="0.25">
      <c r="A66" s="14"/>
      <c r="B66" s="15"/>
      <c r="C66" s="16"/>
      <c r="D66" s="17"/>
      <c r="E66" s="16"/>
      <c r="F66" s="17"/>
      <c r="G66" s="16"/>
      <c r="H66" s="17"/>
      <c r="I66" s="16"/>
      <c r="J66" s="17"/>
      <c r="K66" s="16"/>
      <c r="L66" s="17"/>
      <c r="M66" s="16"/>
      <c r="N66" s="18">
        <f t="shared" si="137"/>
        <v>0</v>
      </c>
      <c r="O66" s="19">
        <f t="shared" si="138"/>
        <v>0</v>
      </c>
      <c r="P66" s="19">
        <f t="shared" si="139"/>
        <v>0</v>
      </c>
      <c r="Q66" s="19">
        <f t="shared" si="140"/>
        <v>0</v>
      </c>
      <c r="R66" s="19">
        <f t="shared" si="141"/>
        <v>0</v>
      </c>
      <c r="S66" s="19">
        <f t="shared" si="142"/>
        <v>0</v>
      </c>
      <c r="T66" s="19">
        <f t="shared" si="143"/>
        <v>0</v>
      </c>
      <c r="U66" s="19">
        <f t="shared" si="144"/>
        <v>0</v>
      </c>
      <c r="V66" s="19">
        <f t="shared" si="145"/>
        <v>0</v>
      </c>
      <c r="W66" s="19">
        <f t="shared" si="146"/>
        <v>0</v>
      </c>
      <c r="X66" s="19">
        <f t="shared" si="147"/>
        <v>0</v>
      </c>
      <c r="Y66" s="19">
        <f t="shared" si="148"/>
        <v>0</v>
      </c>
      <c r="Z66" s="19"/>
      <c r="AA66" s="18">
        <f t="shared" si="149"/>
        <v>0</v>
      </c>
      <c r="AB66" s="19">
        <f t="shared" si="150"/>
        <v>0</v>
      </c>
      <c r="AC66" s="13">
        <f t="shared" si="163"/>
        <v>0</v>
      </c>
      <c r="AD66" s="42" t="str">
        <f t="shared" si="151"/>
        <v xml:space="preserve"> </v>
      </c>
      <c r="AE66" s="149"/>
      <c r="AF66" s="150"/>
      <c r="AG66" s="1" t="str">
        <f t="shared" si="165"/>
        <v xml:space="preserve"> </v>
      </c>
      <c r="AH66" s="1" t="str">
        <f t="shared" si="152"/>
        <v xml:space="preserve"> </v>
      </c>
      <c r="AI66" s="1" t="str">
        <f t="shared" si="153"/>
        <v xml:space="preserve"> </v>
      </c>
      <c r="AJ66" s="1" t="str">
        <f t="shared" si="154"/>
        <v xml:space="preserve"> </v>
      </c>
      <c r="AK66" s="1" t="str">
        <f t="shared" si="155"/>
        <v xml:space="preserve"> </v>
      </c>
      <c r="AL66" s="1" t="str">
        <f t="shared" si="156"/>
        <v xml:space="preserve"> </v>
      </c>
      <c r="AM66" s="1" t="str">
        <f t="shared" si="157"/>
        <v xml:space="preserve"> </v>
      </c>
      <c r="AN66" s="1" t="str">
        <f t="shared" si="158"/>
        <v xml:space="preserve"> </v>
      </c>
      <c r="AO66" s="1" t="str">
        <f t="shared" si="159"/>
        <v xml:space="preserve"> </v>
      </c>
      <c r="AP66" s="1" t="str">
        <f t="shared" si="160"/>
        <v xml:space="preserve"> </v>
      </c>
      <c r="AQ66" s="1" t="str">
        <f t="shared" si="161"/>
        <v xml:space="preserve"> </v>
      </c>
      <c r="AR66" s="1" t="str">
        <f t="shared" si="162"/>
        <v xml:space="preserve"> </v>
      </c>
      <c r="AS66" s="120" t="str">
        <f t="shared" si="29"/>
        <v xml:space="preserve"> </v>
      </c>
      <c r="AT66" s="158" t="str">
        <f t="shared" si="164"/>
        <v xml:space="preserve"> </v>
      </c>
    </row>
    <row r="67" spans="1:46" s="118" customFormat="1" ht="15" customHeight="1" thickTop="1" thickBot="1" x14ac:dyDescent="0.25">
      <c r="A67" s="22" t="s">
        <v>41</v>
      </c>
      <c r="B67" s="23" t="s">
        <v>0</v>
      </c>
      <c r="C67" s="24" t="s">
        <v>1</v>
      </c>
      <c r="D67" s="24" t="s">
        <v>2</v>
      </c>
      <c r="E67" s="24" t="s">
        <v>3</v>
      </c>
      <c r="F67" s="24" t="s">
        <v>4</v>
      </c>
      <c r="G67" s="24" t="s">
        <v>5</v>
      </c>
      <c r="H67" s="24" t="s">
        <v>6</v>
      </c>
      <c r="I67" s="24" t="s">
        <v>7</v>
      </c>
      <c r="J67" s="24" t="s">
        <v>8</v>
      </c>
      <c r="K67" s="24" t="s">
        <v>9</v>
      </c>
      <c r="L67" s="24" t="s">
        <v>10</v>
      </c>
      <c r="M67" s="24" t="s">
        <v>11</v>
      </c>
      <c r="N67" s="25" t="s">
        <v>15</v>
      </c>
      <c r="O67" s="26" t="s">
        <v>14</v>
      </c>
      <c r="P67" s="26" t="s">
        <v>16</v>
      </c>
      <c r="Q67" s="26" t="s">
        <v>17</v>
      </c>
      <c r="R67" s="26" t="s">
        <v>18</v>
      </c>
      <c r="S67" s="26" t="s">
        <v>19</v>
      </c>
      <c r="T67" s="26" t="s">
        <v>22</v>
      </c>
      <c r="U67" s="26" t="s">
        <v>20</v>
      </c>
      <c r="V67" s="26" t="s">
        <v>23</v>
      </c>
      <c r="W67" s="26" t="s">
        <v>21</v>
      </c>
      <c r="X67" s="26" t="s">
        <v>24</v>
      </c>
      <c r="Y67" s="26" t="s">
        <v>25</v>
      </c>
      <c r="Z67" s="26"/>
      <c r="AA67" s="25" t="s">
        <v>26</v>
      </c>
      <c r="AB67" s="27" t="s">
        <v>27</v>
      </c>
      <c r="AC67" s="28" t="s">
        <v>28</v>
      </c>
      <c r="AD67" s="43" t="s">
        <v>29</v>
      </c>
      <c r="AE67" s="153"/>
      <c r="AF67" s="154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56"/>
      <c r="AT67" s="154"/>
    </row>
    <row r="68" spans="1:46" ht="15" hidden="1" customHeight="1" x14ac:dyDescent="0.2">
      <c r="A68" s="6"/>
      <c r="B68" s="2"/>
      <c r="C68" s="8"/>
      <c r="E68" s="8"/>
      <c r="G68" s="8"/>
      <c r="I68" s="8"/>
      <c r="K68" s="8"/>
      <c r="M68" s="8"/>
      <c r="N68" s="5">
        <f t="shared" ref="N68:N77" si="166">IF(B68&lt;&gt;0,RANK(B68,B$68:B$77),0)</f>
        <v>0</v>
      </c>
      <c r="O68" s="4">
        <f t="shared" ref="O68:O77" si="167">IF(C68&lt;&gt;0,RANK(C68,C$68:C$77),0)</f>
        <v>0</v>
      </c>
      <c r="P68" s="4">
        <f t="shared" ref="P68:P77" si="168">IF(D68&lt;&gt;0,RANK(D68,D$68:D$77),0)</f>
        <v>0</v>
      </c>
      <c r="Q68" s="4">
        <f t="shared" ref="Q68:Q77" si="169">IF(E68&lt;&gt;0,RANK(E68,E$68:E$77),0)</f>
        <v>0</v>
      </c>
      <c r="R68" s="4">
        <f t="shared" ref="R68:R77" si="170">IF(F68&lt;&gt;0,RANK(F68,F$68:F$77),0)</f>
        <v>0</v>
      </c>
      <c r="S68" s="4">
        <f t="shared" ref="S68:S77" si="171">IF(G68&lt;&gt;0,RANK(G68,G$68:G$77),0)</f>
        <v>0</v>
      </c>
      <c r="T68" s="4">
        <f t="shared" ref="T68:T77" si="172">IF(H68&lt;&gt;0,RANK(H68,H$68:H$77),0)</f>
        <v>0</v>
      </c>
      <c r="U68" s="4">
        <f t="shared" ref="U68:U77" si="173">IF(I68&lt;&gt;0,RANK(I68,I$68:I$77),0)</f>
        <v>0</v>
      </c>
      <c r="V68" s="4">
        <f t="shared" ref="V68:V77" si="174">IF(J68&lt;&gt;0,RANK(J68,J$68:J$77),0)</f>
        <v>0</v>
      </c>
      <c r="W68" s="4">
        <f t="shared" ref="W68:W77" si="175">IF(K68&lt;&gt;0,RANK(K68,K$68:K$77),0)</f>
        <v>0</v>
      </c>
      <c r="X68" s="4">
        <f t="shared" ref="X68:X77" si="176">IF(L68&lt;&gt;0,RANK(L68,L$68:L$77),0)</f>
        <v>0</v>
      </c>
      <c r="Y68" s="4">
        <f t="shared" ref="Y68:Y77" si="177">IF(M68&lt;&gt;0,RANK(M68,M$68:M$77),0)</f>
        <v>0</v>
      </c>
      <c r="Z68" s="4"/>
      <c r="AA68" s="5">
        <f t="shared" ref="AA68:AA77" si="178">N68+P68+R68+T68+V68+X68</f>
        <v>0</v>
      </c>
      <c r="AB68" s="4">
        <f t="shared" ref="AB68:AB77" si="179">O68+Q68+S68+U68+W68+Y68</f>
        <v>0</v>
      </c>
      <c r="AC68" s="13">
        <f>AA68+AB68</f>
        <v>0</v>
      </c>
      <c r="AD68" s="41" t="str">
        <f t="shared" ref="AD68:AD77" si="180">IF(AC68&lt;&gt;0,RANK(AC68,AC$68:AC$77,1)-10+COUNT(B$68:B$77),CHAR(32))</f>
        <v xml:space="preserve"> </v>
      </c>
      <c r="AE68" s="149"/>
      <c r="AF68" s="150"/>
      <c r="AG68" s="1" t="str">
        <f>IF(B68&lt;&gt;0,NORMDIST(B68,AVERAGE(B$68:B$77),STDEV(B$68:B$77),TRUE),CHAR(32))</f>
        <v xml:space="preserve"> </v>
      </c>
      <c r="AH68" s="1" t="str">
        <f t="shared" ref="AH68:AH77" si="181">IF(C68&lt;&gt;0,NORMDIST(C68,AVERAGE(C$68:C$77),STDEV(C$68:C$77),TRUE),CHAR(32))</f>
        <v xml:space="preserve"> </v>
      </c>
      <c r="AI68" s="1" t="str">
        <f t="shared" ref="AI68:AI77" si="182">IF(D68&lt;&gt;0,NORMDIST(D68,AVERAGE(D$68:D$77),STDEV(D$68:D$77),TRUE),CHAR(32))</f>
        <v xml:space="preserve"> </v>
      </c>
      <c r="AJ68" s="1" t="str">
        <f t="shared" ref="AJ68:AJ77" si="183">IF(E68&lt;&gt;0,NORMDIST(E68,AVERAGE(E$68:E$77),STDEV(E$68:E$77),TRUE),CHAR(32))</f>
        <v xml:space="preserve"> </v>
      </c>
      <c r="AK68" s="1" t="str">
        <f t="shared" ref="AK68:AK77" si="184">IF(F68&lt;&gt;0,NORMDIST(F68,AVERAGE(F$68:F$77),STDEV(F$68:F$77),TRUE),CHAR(32))</f>
        <v xml:space="preserve"> </v>
      </c>
      <c r="AL68" s="1" t="str">
        <f t="shared" ref="AL68:AL77" si="185">IF(G68&lt;&gt;0,NORMDIST(G68,AVERAGE(G$68:G$77),STDEV(G$68:G$77),TRUE),CHAR(32))</f>
        <v xml:space="preserve"> </v>
      </c>
      <c r="AM68" s="1" t="str">
        <f t="shared" ref="AM68:AM77" si="186">IF(H68&lt;&gt;0,NORMDIST(H68,AVERAGE(H$68:H$77),STDEV(H$68:H$77),TRUE),CHAR(32))</f>
        <v xml:space="preserve"> </v>
      </c>
      <c r="AN68" s="1" t="str">
        <f t="shared" ref="AN68:AN77" si="187">IF(I68&lt;&gt;0,NORMDIST(I68,AVERAGE(I$68:I$77),STDEV(I$68:I$77),TRUE),CHAR(32))</f>
        <v xml:space="preserve"> </v>
      </c>
      <c r="AO68" s="1" t="str">
        <f t="shared" ref="AO68:AO77" si="188">IF(J68&lt;&gt;0,NORMDIST(J68,AVERAGE(J$68:J$77),STDEV(J$68:J$77),TRUE),CHAR(32))</f>
        <v xml:space="preserve"> </v>
      </c>
      <c r="AP68" s="1" t="str">
        <f t="shared" ref="AP68:AP77" si="189">IF(K68&lt;&gt;0,NORMDIST(K68,AVERAGE(K$68:K$77),STDEV(K$68:K$77),TRUE),CHAR(32))</f>
        <v xml:space="preserve"> </v>
      </c>
      <c r="AQ68" s="1" t="str">
        <f t="shared" ref="AQ68:AQ77" si="190">IF(L68&lt;&gt;0,NORMDIST(L68,AVERAGE(L$68:L$77),STDEV(L$68:L$77),TRUE),CHAR(32))</f>
        <v xml:space="preserve"> </v>
      </c>
      <c r="AR68" s="1" t="str">
        <f t="shared" ref="AR68:AR77" si="191">IF(M68&lt;&gt;0,NORMDIST(M68,AVERAGE(M$68:M$77),STDEV(M$68:M$77),TRUE),CHAR(32))</f>
        <v xml:space="preserve"> </v>
      </c>
      <c r="AS68" s="120" t="str">
        <f t="shared" si="29"/>
        <v xml:space="preserve"> </v>
      </c>
      <c r="AT68" s="158" t="str">
        <f>IF(AS68 &lt;&gt; CHAR(32), RANK(AS68, AS$68:AS$77), CHAR(32))</f>
        <v xml:space="preserve"> </v>
      </c>
    </row>
    <row r="69" spans="1:46" ht="15" hidden="1" customHeight="1" x14ac:dyDescent="0.2">
      <c r="A69" s="6"/>
      <c r="B69" s="2"/>
      <c r="C69" s="8"/>
      <c r="E69" s="8"/>
      <c r="G69" s="8"/>
      <c r="I69" s="8"/>
      <c r="K69" s="8"/>
      <c r="M69" s="8"/>
      <c r="N69" s="5">
        <f t="shared" si="166"/>
        <v>0</v>
      </c>
      <c r="O69" s="4">
        <f t="shared" si="167"/>
        <v>0</v>
      </c>
      <c r="P69" s="4">
        <f t="shared" si="168"/>
        <v>0</v>
      </c>
      <c r="Q69" s="4">
        <f t="shared" si="169"/>
        <v>0</v>
      </c>
      <c r="R69" s="4">
        <f t="shared" si="170"/>
        <v>0</v>
      </c>
      <c r="S69" s="4">
        <f t="shared" si="171"/>
        <v>0</v>
      </c>
      <c r="T69" s="4">
        <f t="shared" si="172"/>
        <v>0</v>
      </c>
      <c r="U69" s="4">
        <f t="shared" si="173"/>
        <v>0</v>
      </c>
      <c r="V69" s="4">
        <f t="shared" si="174"/>
        <v>0</v>
      </c>
      <c r="W69" s="4">
        <f t="shared" si="175"/>
        <v>0</v>
      </c>
      <c r="X69" s="4">
        <f t="shared" si="176"/>
        <v>0</v>
      </c>
      <c r="Y69" s="4">
        <f t="shared" si="177"/>
        <v>0</v>
      </c>
      <c r="Z69" s="4"/>
      <c r="AA69" s="5">
        <f t="shared" si="178"/>
        <v>0</v>
      </c>
      <c r="AB69" s="4">
        <f t="shared" si="179"/>
        <v>0</v>
      </c>
      <c r="AC69" s="13">
        <f t="shared" ref="AC69:AC87" si="192">AA69+AB69</f>
        <v>0</v>
      </c>
      <c r="AD69" s="41" t="str">
        <f t="shared" si="180"/>
        <v xml:space="preserve"> </v>
      </c>
      <c r="AE69" s="149"/>
      <c r="AF69" s="150"/>
      <c r="AG69" s="1" t="str">
        <f>IF(B69&lt;&gt;0,NORMDIST(B69,AVERAGE(B$68:B$77),STDEV(B$68:B$77),TRUE),CHAR(32))</f>
        <v xml:space="preserve"> </v>
      </c>
      <c r="AH69" s="1" t="str">
        <f t="shared" si="181"/>
        <v xml:space="preserve"> </v>
      </c>
      <c r="AI69" s="1" t="str">
        <f t="shared" si="182"/>
        <v xml:space="preserve"> </v>
      </c>
      <c r="AJ69" s="1" t="str">
        <f t="shared" si="183"/>
        <v xml:space="preserve"> </v>
      </c>
      <c r="AK69" s="1" t="str">
        <f t="shared" si="184"/>
        <v xml:space="preserve"> </v>
      </c>
      <c r="AL69" s="1" t="str">
        <f t="shared" si="185"/>
        <v xml:space="preserve"> </v>
      </c>
      <c r="AM69" s="1" t="str">
        <f t="shared" si="186"/>
        <v xml:space="preserve"> </v>
      </c>
      <c r="AN69" s="1" t="str">
        <f t="shared" si="187"/>
        <v xml:space="preserve"> </v>
      </c>
      <c r="AO69" s="1" t="str">
        <f t="shared" si="188"/>
        <v xml:space="preserve"> </v>
      </c>
      <c r="AP69" s="1" t="str">
        <f t="shared" si="189"/>
        <v xml:space="preserve"> </v>
      </c>
      <c r="AQ69" s="1" t="str">
        <f t="shared" si="190"/>
        <v xml:space="preserve"> </v>
      </c>
      <c r="AR69" s="1" t="str">
        <f t="shared" si="191"/>
        <v xml:space="preserve"> </v>
      </c>
      <c r="AS69" s="120" t="str">
        <f t="shared" ref="AS69:AS77" si="193">IF(SUM(AG69:AR69)&gt; 0,SUM(AG69:AR69), CHAR(32))</f>
        <v xml:space="preserve"> </v>
      </c>
      <c r="AT69" s="158" t="str">
        <f t="shared" ref="AT69:AT77" si="194">IF(AS69 &lt;&gt; CHAR(32), RANK(AS69, AS$68:AS$77), CHAR(32))</f>
        <v xml:space="preserve"> </v>
      </c>
    </row>
    <row r="70" spans="1:46" ht="15" hidden="1" customHeight="1" x14ac:dyDescent="0.2">
      <c r="A70" s="6"/>
      <c r="B70" s="2"/>
      <c r="C70" s="8"/>
      <c r="E70" s="8"/>
      <c r="G70" s="8"/>
      <c r="I70" s="8"/>
      <c r="K70" s="8"/>
      <c r="M70" s="8"/>
      <c r="N70" s="5">
        <f t="shared" si="166"/>
        <v>0</v>
      </c>
      <c r="O70" s="4">
        <f t="shared" si="167"/>
        <v>0</v>
      </c>
      <c r="P70" s="4">
        <f t="shared" si="168"/>
        <v>0</v>
      </c>
      <c r="Q70" s="4">
        <f t="shared" si="169"/>
        <v>0</v>
      </c>
      <c r="R70" s="4">
        <f t="shared" si="170"/>
        <v>0</v>
      </c>
      <c r="S70" s="4">
        <f t="shared" si="171"/>
        <v>0</v>
      </c>
      <c r="T70" s="4">
        <f t="shared" si="172"/>
        <v>0</v>
      </c>
      <c r="U70" s="4">
        <f t="shared" si="173"/>
        <v>0</v>
      </c>
      <c r="V70" s="4">
        <f t="shared" si="174"/>
        <v>0</v>
      </c>
      <c r="W70" s="4">
        <f t="shared" si="175"/>
        <v>0</v>
      </c>
      <c r="X70" s="4">
        <f t="shared" si="176"/>
        <v>0</v>
      </c>
      <c r="Y70" s="4">
        <f t="shared" si="177"/>
        <v>0</v>
      </c>
      <c r="Z70" s="4"/>
      <c r="AA70" s="5">
        <f t="shared" si="178"/>
        <v>0</v>
      </c>
      <c r="AB70" s="4">
        <f t="shared" si="179"/>
        <v>0</v>
      </c>
      <c r="AC70" s="13">
        <f t="shared" si="192"/>
        <v>0</v>
      </c>
      <c r="AD70" s="41" t="str">
        <f t="shared" si="180"/>
        <v xml:space="preserve"> </v>
      </c>
      <c r="AE70" s="149"/>
      <c r="AF70" s="150"/>
      <c r="AG70" s="1" t="str">
        <f t="shared" ref="AG70:AG77" si="195">IF(B70&lt;&gt;0,NORMDIST(B70,AVERAGE(B$68:B$77),STDEV(B$68:B$77),TRUE),CHAR(32))</f>
        <v xml:space="preserve"> </v>
      </c>
      <c r="AH70" s="1" t="str">
        <f t="shared" si="181"/>
        <v xml:space="preserve"> </v>
      </c>
      <c r="AI70" s="1" t="str">
        <f t="shared" si="182"/>
        <v xml:space="preserve"> </v>
      </c>
      <c r="AJ70" s="1" t="str">
        <f t="shared" si="183"/>
        <v xml:space="preserve"> </v>
      </c>
      <c r="AK70" s="1" t="str">
        <f t="shared" si="184"/>
        <v xml:space="preserve"> </v>
      </c>
      <c r="AL70" s="1" t="str">
        <f t="shared" si="185"/>
        <v xml:space="preserve"> </v>
      </c>
      <c r="AM70" s="1" t="str">
        <f t="shared" si="186"/>
        <v xml:space="preserve"> </v>
      </c>
      <c r="AN70" s="1" t="str">
        <f t="shared" si="187"/>
        <v xml:space="preserve"> </v>
      </c>
      <c r="AO70" s="1" t="str">
        <f t="shared" si="188"/>
        <v xml:space="preserve"> </v>
      </c>
      <c r="AP70" s="1" t="str">
        <f t="shared" si="189"/>
        <v xml:space="preserve"> </v>
      </c>
      <c r="AQ70" s="1" t="str">
        <f t="shared" si="190"/>
        <v xml:space="preserve"> </v>
      </c>
      <c r="AR70" s="1" t="str">
        <f t="shared" si="191"/>
        <v xml:space="preserve"> </v>
      </c>
      <c r="AS70" s="120" t="str">
        <f t="shared" si="193"/>
        <v xml:space="preserve"> </v>
      </c>
      <c r="AT70" s="158" t="str">
        <f t="shared" si="194"/>
        <v xml:space="preserve"> </v>
      </c>
    </row>
    <row r="71" spans="1:46" ht="15" hidden="1" customHeight="1" x14ac:dyDescent="0.2">
      <c r="A71" s="6"/>
      <c r="B71" s="2"/>
      <c r="C71" s="8"/>
      <c r="E71" s="8"/>
      <c r="G71" s="8"/>
      <c r="I71" s="8"/>
      <c r="K71" s="8"/>
      <c r="M71" s="8"/>
      <c r="N71" s="5">
        <f t="shared" si="166"/>
        <v>0</v>
      </c>
      <c r="O71" s="4">
        <f t="shared" si="167"/>
        <v>0</v>
      </c>
      <c r="P71" s="4">
        <f t="shared" si="168"/>
        <v>0</v>
      </c>
      <c r="Q71" s="4">
        <f t="shared" si="169"/>
        <v>0</v>
      </c>
      <c r="R71" s="4">
        <f t="shared" si="170"/>
        <v>0</v>
      </c>
      <c r="S71" s="4">
        <f t="shared" si="171"/>
        <v>0</v>
      </c>
      <c r="T71" s="4">
        <f t="shared" si="172"/>
        <v>0</v>
      </c>
      <c r="U71" s="4">
        <f t="shared" si="173"/>
        <v>0</v>
      </c>
      <c r="V71" s="4">
        <f t="shared" si="174"/>
        <v>0</v>
      </c>
      <c r="W71" s="4">
        <f t="shared" si="175"/>
        <v>0</v>
      </c>
      <c r="X71" s="4">
        <f t="shared" si="176"/>
        <v>0</v>
      </c>
      <c r="Y71" s="4">
        <f t="shared" si="177"/>
        <v>0</v>
      </c>
      <c r="Z71" s="4"/>
      <c r="AA71" s="5">
        <f t="shared" si="178"/>
        <v>0</v>
      </c>
      <c r="AB71" s="4">
        <f t="shared" si="179"/>
        <v>0</v>
      </c>
      <c r="AC71" s="13">
        <f t="shared" si="192"/>
        <v>0</v>
      </c>
      <c r="AD71" s="41" t="str">
        <f t="shared" si="180"/>
        <v xml:space="preserve"> </v>
      </c>
      <c r="AE71" s="149"/>
      <c r="AF71" s="150"/>
      <c r="AG71" s="1" t="str">
        <f t="shared" si="195"/>
        <v xml:space="preserve"> </v>
      </c>
      <c r="AH71" s="1" t="str">
        <f t="shared" si="181"/>
        <v xml:space="preserve"> </v>
      </c>
      <c r="AI71" s="1" t="str">
        <f t="shared" si="182"/>
        <v xml:space="preserve"> </v>
      </c>
      <c r="AJ71" s="1" t="str">
        <f t="shared" si="183"/>
        <v xml:space="preserve"> </v>
      </c>
      <c r="AK71" s="1" t="str">
        <f t="shared" si="184"/>
        <v xml:space="preserve"> </v>
      </c>
      <c r="AL71" s="1" t="str">
        <f t="shared" si="185"/>
        <v xml:space="preserve"> </v>
      </c>
      <c r="AM71" s="1" t="str">
        <f t="shared" si="186"/>
        <v xml:space="preserve"> </v>
      </c>
      <c r="AN71" s="1" t="str">
        <f t="shared" si="187"/>
        <v xml:space="preserve"> </v>
      </c>
      <c r="AO71" s="1" t="str">
        <f t="shared" si="188"/>
        <v xml:space="preserve"> </v>
      </c>
      <c r="AP71" s="1" t="str">
        <f t="shared" si="189"/>
        <v xml:space="preserve"> </v>
      </c>
      <c r="AQ71" s="1" t="str">
        <f t="shared" si="190"/>
        <v xml:space="preserve"> </v>
      </c>
      <c r="AR71" s="1" t="str">
        <f t="shared" si="191"/>
        <v xml:space="preserve"> </v>
      </c>
      <c r="AS71" s="120" t="str">
        <f t="shared" si="193"/>
        <v xml:space="preserve"> </v>
      </c>
      <c r="AT71" s="158" t="str">
        <f t="shared" si="194"/>
        <v xml:space="preserve"> </v>
      </c>
    </row>
    <row r="72" spans="1:46" ht="15" hidden="1" customHeight="1" x14ac:dyDescent="0.2">
      <c r="A72" s="6"/>
      <c r="B72" s="2"/>
      <c r="C72" s="8"/>
      <c r="E72" s="8"/>
      <c r="G72" s="8"/>
      <c r="I72" s="8"/>
      <c r="K72" s="8"/>
      <c r="M72" s="8"/>
      <c r="N72" s="5">
        <f t="shared" si="166"/>
        <v>0</v>
      </c>
      <c r="O72" s="4">
        <f t="shared" si="167"/>
        <v>0</v>
      </c>
      <c r="P72" s="4">
        <f t="shared" si="168"/>
        <v>0</v>
      </c>
      <c r="Q72" s="4">
        <f t="shared" si="169"/>
        <v>0</v>
      </c>
      <c r="R72" s="4">
        <f t="shared" si="170"/>
        <v>0</v>
      </c>
      <c r="S72" s="4">
        <f t="shared" si="171"/>
        <v>0</v>
      </c>
      <c r="T72" s="4">
        <f t="shared" si="172"/>
        <v>0</v>
      </c>
      <c r="U72" s="4">
        <f t="shared" si="173"/>
        <v>0</v>
      </c>
      <c r="V72" s="4">
        <f t="shared" si="174"/>
        <v>0</v>
      </c>
      <c r="W72" s="4">
        <f t="shared" si="175"/>
        <v>0</v>
      </c>
      <c r="X72" s="4">
        <f t="shared" si="176"/>
        <v>0</v>
      </c>
      <c r="Y72" s="4">
        <f t="shared" si="177"/>
        <v>0</v>
      </c>
      <c r="Z72" s="4"/>
      <c r="AA72" s="5">
        <f t="shared" si="178"/>
        <v>0</v>
      </c>
      <c r="AB72" s="4">
        <f t="shared" si="179"/>
        <v>0</v>
      </c>
      <c r="AC72" s="13">
        <f t="shared" si="192"/>
        <v>0</v>
      </c>
      <c r="AD72" s="41" t="str">
        <f t="shared" si="180"/>
        <v xml:space="preserve"> </v>
      </c>
      <c r="AE72" s="149"/>
      <c r="AF72" s="150"/>
      <c r="AG72" s="1" t="str">
        <f t="shared" si="195"/>
        <v xml:space="preserve"> </v>
      </c>
      <c r="AH72" s="1" t="str">
        <f t="shared" si="181"/>
        <v xml:space="preserve"> </v>
      </c>
      <c r="AI72" s="1" t="str">
        <f t="shared" si="182"/>
        <v xml:space="preserve"> </v>
      </c>
      <c r="AJ72" s="1" t="str">
        <f t="shared" si="183"/>
        <v xml:space="preserve"> </v>
      </c>
      <c r="AK72" s="1" t="str">
        <f t="shared" si="184"/>
        <v xml:space="preserve"> </v>
      </c>
      <c r="AL72" s="1" t="str">
        <f t="shared" si="185"/>
        <v xml:space="preserve"> </v>
      </c>
      <c r="AM72" s="1" t="str">
        <f t="shared" si="186"/>
        <v xml:space="preserve"> </v>
      </c>
      <c r="AN72" s="1" t="str">
        <f t="shared" si="187"/>
        <v xml:space="preserve"> </v>
      </c>
      <c r="AO72" s="1" t="str">
        <f t="shared" si="188"/>
        <v xml:space="preserve"> </v>
      </c>
      <c r="AP72" s="1" t="str">
        <f t="shared" si="189"/>
        <v xml:space="preserve"> </v>
      </c>
      <c r="AQ72" s="1" t="str">
        <f t="shared" si="190"/>
        <v xml:space="preserve"> </v>
      </c>
      <c r="AR72" s="1" t="str">
        <f t="shared" si="191"/>
        <v xml:space="preserve"> </v>
      </c>
      <c r="AS72" s="120" t="str">
        <f t="shared" si="193"/>
        <v xml:space="preserve"> </v>
      </c>
      <c r="AT72" s="158" t="str">
        <f t="shared" si="194"/>
        <v xml:space="preserve"> </v>
      </c>
    </row>
    <row r="73" spans="1:46" ht="15" hidden="1" customHeight="1" x14ac:dyDescent="0.2">
      <c r="A73" s="6"/>
      <c r="B73" s="2"/>
      <c r="C73" s="8"/>
      <c r="E73" s="8"/>
      <c r="G73" s="8"/>
      <c r="I73" s="8"/>
      <c r="K73" s="8"/>
      <c r="M73" s="8"/>
      <c r="N73" s="5">
        <f t="shared" si="166"/>
        <v>0</v>
      </c>
      <c r="O73" s="4">
        <f t="shared" si="167"/>
        <v>0</v>
      </c>
      <c r="P73" s="4">
        <f t="shared" si="168"/>
        <v>0</v>
      </c>
      <c r="Q73" s="4">
        <f t="shared" si="169"/>
        <v>0</v>
      </c>
      <c r="R73" s="4">
        <f t="shared" si="170"/>
        <v>0</v>
      </c>
      <c r="S73" s="4">
        <f t="shared" si="171"/>
        <v>0</v>
      </c>
      <c r="T73" s="4">
        <f t="shared" si="172"/>
        <v>0</v>
      </c>
      <c r="U73" s="4">
        <f t="shared" si="173"/>
        <v>0</v>
      </c>
      <c r="V73" s="4">
        <f t="shared" si="174"/>
        <v>0</v>
      </c>
      <c r="W73" s="4">
        <f t="shared" si="175"/>
        <v>0</v>
      </c>
      <c r="X73" s="4">
        <f t="shared" si="176"/>
        <v>0</v>
      </c>
      <c r="Y73" s="4">
        <f t="shared" si="177"/>
        <v>0</v>
      </c>
      <c r="Z73" s="4"/>
      <c r="AA73" s="5">
        <f t="shared" si="178"/>
        <v>0</v>
      </c>
      <c r="AB73" s="4">
        <f t="shared" si="179"/>
        <v>0</v>
      </c>
      <c r="AC73" s="13">
        <f t="shared" si="192"/>
        <v>0</v>
      </c>
      <c r="AD73" s="41" t="str">
        <f t="shared" si="180"/>
        <v xml:space="preserve"> </v>
      </c>
      <c r="AE73" s="149"/>
      <c r="AF73" s="150"/>
      <c r="AG73" s="1" t="str">
        <f t="shared" si="195"/>
        <v xml:space="preserve"> </v>
      </c>
      <c r="AH73" s="1" t="str">
        <f t="shared" si="181"/>
        <v xml:space="preserve"> </v>
      </c>
      <c r="AI73" s="1" t="str">
        <f t="shared" si="182"/>
        <v xml:space="preserve"> </v>
      </c>
      <c r="AJ73" s="1" t="str">
        <f t="shared" si="183"/>
        <v xml:space="preserve"> </v>
      </c>
      <c r="AK73" s="1" t="str">
        <f t="shared" si="184"/>
        <v xml:space="preserve"> </v>
      </c>
      <c r="AL73" s="1" t="str">
        <f t="shared" si="185"/>
        <v xml:space="preserve"> </v>
      </c>
      <c r="AM73" s="1" t="str">
        <f t="shared" si="186"/>
        <v xml:space="preserve"> </v>
      </c>
      <c r="AN73" s="1" t="str">
        <f t="shared" si="187"/>
        <v xml:space="preserve"> </v>
      </c>
      <c r="AO73" s="1" t="str">
        <f t="shared" si="188"/>
        <v xml:space="preserve"> </v>
      </c>
      <c r="AP73" s="1" t="str">
        <f t="shared" si="189"/>
        <v xml:space="preserve"> </v>
      </c>
      <c r="AQ73" s="1" t="str">
        <f t="shared" si="190"/>
        <v xml:space="preserve"> </v>
      </c>
      <c r="AR73" s="1" t="str">
        <f t="shared" si="191"/>
        <v xml:space="preserve"> </v>
      </c>
      <c r="AS73" s="120" t="str">
        <f t="shared" si="193"/>
        <v xml:space="preserve"> </v>
      </c>
      <c r="AT73" s="158" t="str">
        <f t="shared" si="194"/>
        <v xml:space="preserve"> </v>
      </c>
    </row>
    <row r="74" spans="1:46" ht="15" hidden="1" customHeight="1" x14ac:dyDescent="0.2">
      <c r="A74" s="6"/>
      <c r="B74" s="2"/>
      <c r="C74" s="8"/>
      <c r="E74" s="8"/>
      <c r="G74" s="8"/>
      <c r="I74" s="8"/>
      <c r="K74" s="8"/>
      <c r="M74" s="8"/>
      <c r="N74" s="5">
        <f t="shared" si="166"/>
        <v>0</v>
      </c>
      <c r="O74" s="4">
        <f t="shared" si="167"/>
        <v>0</v>
      </c>
      <c r="P74" s="4">
        <f t="shared" si="168"/>
        <v>0</v>
      </c>
      <c r="Q74" s="4">
        <f t="shared" si="169"/>
        <v>0</v>
      </c>
      <c r="R74" s="4">
        <f t="shared" si="170"/>
        <v>0</v>
      </c>
      <c r="S74" s="4">
        <f t="shared" si="171"/>
        <v>0</v>
      </c>
      <c r="T74" s="4">
        <f t="shared" si="172"/>
        <v>0</v>
      </c>
      <c r="U74" s="4">
        <f t="shared" si="173"/>
        <v>0</v>
      </c>
      <c r="V74" s="4">
        <f t="shared" si="174"/>
        <v>0</v>
      </c>
      <c r="W74" s="4">
        <f t="shared" si="175"/>
        <v>0</v>
      </c>
      <c r="X74" s="4">
        <f t="shared" si="176"/>
        <v>0</v>
      </c>
      <c r="Y74" s="4">
        <f t="shared" si="177"/>
        <v>0</v>
      </c>
      <c r="Z74" s="4"/>
      <c r="AA74" s="5">
        <f t="shared" si="178"/>
        <v>0</v>
      </c>
      <c r="AB74" s="4">
        <f t="shared" si="179"/>
        <v>0</v>
      </c>
      <c r="AC74" s="13">
        <f t="shared" si="192"/>
        <v>0</v>
      </c>
      <c r="AD74" s="41" t="str">
        <f t="shared" si="180"/>
        <v xml:space="preserve"> </v>
      </c>
      <c r="AE74" s="149"/>
      <c r="AF74" s="150"/>
      <c r="AG74" s="1" t="str">
        <f t="shared" si="195"/>
        <v xml:space="preserve"> </v>
      </c>
      <c r="AH74" s="1" t="str">
        <f t="shared" si="181"/>
        <v xml:space="preserve"> </v>
      </c>
      <c r="AI74" s="1" t="str">
        <f t="shared" si="182"/>
        <v xml:space="preserve"> </v>
      </c>
      <c r="AJ74" s="1" t="str">
        <f t="shared" si="183"/>
        <v xml:space="preserve"> </v>
      </c>
      <c r="AK74" s="1" t="str">
        <f t="shared" si="184"/>
        <v xml:space="preserve"> </v>
      </c>
      <c r="AL74" s="1" t="str">
        <f t="shared" si="185"/>
        <v xml:space="preserve"> </v>
      </c>
      <c r="AM74" s="1" t="str">
        <f t="shared" si="186"/>
        <v xml:space="preserve"> </v>
      </c>
      <c r="AN74" s="1" t="str">
        <f t="shared" si="187"/>
        <v xml:space="preserve"> </v>
      </c>
      <c r="AO74" s="1" t="str">
        <f t="shared" si="188"/>
        <v xml:space="preserve"> </v>
      </c>
      <c r="AP74" s="1" t="str">
        <f t="shared" si="189"/>
        <v xml:space="preserve"> </v>
      </c>
      <c r="AQ74" s="1" t="str">
        <f t="shared" si="190"/>
        <v xml:space="preserve"> </v>
      </c>
      <c r="AR74" s="1" t="str">
        <f t="shared" si="191"/>
        <v xml:space="preserve"> </v>
      </c>
      <c r="AS74" s="120" t="str">
        <f t="shared" si="193"/>
        <v xml:space="preserve"> </v>
      </c>
      <c r="AT74" s="158" t="str">
        <f t="shared" si="194"/>
        <v xml:space="preserve"> </v>
      </c>
    </row>
    <row r="75" spans="1:46" ht="15" hidden="1" customHeight="1" x14ac:dyDescent="0.2">
      <c r="A75" s="6"/>
      <c r="B75" s="2"/>
      <c r="C75" s="8"/>
      <c r="E75" s="8"/>
      <c r="G75" s="8"/>
      <c r="I75" s="8"/>
      <c r="K75" s="8"/>
      <c r="M75" s="8"/>
      <c r="N75" s="5">
        <f t="shared" si="166"/>
        <v>0</v>
      </c>
      <c r="O75" s="4">
        <f t="shared" si="167"/>
        <v>0</v>
      </c>
      <c r="P75" s="4">
        <f t="shared" si="168"/>
        <v>0</v>
      </c>
      <c r="Q75" s="4">
        <f t="shared" si="169"/>
        <v>0</v>
      </c>
      <c r="R75" s="4">
        <f t="shared" si="170"/>
        <v>0</v>
      </c>
      <c r="S75" s="4">
        <f t="shared" si="171"/>
        <v>0</v>
      </c>
      <c r="T75" s="4">
        <f t="shared" si="172"/>
        <v>0</v>
      </c>
      <c r="U75" s="4">
        <f t="shared" si="173"/>
        <v>0</v>
      </c>
      <c r="V75" s="4">
        <f t="shared" si="174"/>
        <v>0</v>
      </c>
      <c r="W75" s="4">
        <f t="shared" si="175"/>
        <v>0</v>
      </c>
      <c r="X75" s="4">
        <f t="shared" si="176"/>
        <v>0</v>
      </c>
      <c r="Y75" s="4">
        <f t="shared" si="177"/>
        <v>0</v>
      </c>
      <c r="Z75" s="4"/>
      <c r="AA75" s="5">
        <f t="shared" si="178"/>
        <v>0</v>
      </c>
      <c r="AB75" s="4">
        <f t="shared" si="179"/>
        <v>0</v>
      </c>
      <c r="AC75" s="13">
        <f t="shared" si="192"/>
        <v>0</v>
      </c>
      <c r="AD75" s="41" t="str">
        <f t="shared" si="180"/>
        <v xml:space="preserve"> </v>
      </c>
      <c r="AE75" s="149"/>
      <c r="AF75" s="150"/>
      <c r="AG75" s="1" t="str">
        <f t="shared" si="195"/>
        <v xml:space="preserve"> </v>
      </c>
      <c r="AH75" s="1" t="str">
        <f t="shared" si="181"/>
        <v xml:space="preserve"> </v>
      </c>
      <c r="AI75" s="1" t="str">
        <f t="shared" si="182"/>
        <v xml:space="preserve"> </v>
      </c>
      <c r="AJ75" s="1" t="str">
        <f t="shared" si="183"/>
        <v xml:space="preserve"> </v>
      </c>
      <c r="AK75" s="1" t="str">
        <f t="shared" si="184"/>
        <v xml:space="preserve"> </v>
      </c>
      <c r="AL75" s="1" t="str">
        <f t="shared" si="185"/>
        <v xml:space="preserve"> </v>
      </c>
      <c r="AM75" s="1" t="str">
        <f t="shared" si="186"/>
        <v xml:space="preserve"> </v>
      </c>
      <c r="AN75" s="1" t="str">
        <f t="shared" si="187"/>
        <v xml:space="preserve"> </v>
      </c>
      <c r="AO75" s="1" t="str">
        <f t="shared" si="188"/>
        <v xml:space="preserve"> </v>
      </c>
      <c r="AP75" s="1" t="str">
        <f t="shared" si="189"/>
        <v xml:space="preserve"> </v>
      </c>
      <c r="AQ75" s="1" t="str">
        <f t="shared" si="190"/>
        <v xml:space="preserve"> </v>
      </c>
      <c r="AR75" s="1" t="str">
        <f t="shared" si="191"/>
        <v xml:space="preserve"> </v>
      </c>
      <c r="AS75" s="120" t="str">
        <f t="shared" si="193"/>
        <v xml:space="preserve"> </v>
      </c>
      <c r="AT75" s="158" t="str">
        <f t="shared" si="194"/>
        <v xml:space="preserve"> </v>
      </c>
    </row>
    <row r="76" spans="1:46" ht="15" hidden="1" customHeight="1" x14ac:dyDescent="0.2">
      <c r="A76" s="6"/>
      <c r="B76" s="2"/>
      <c r="C76" s="8"/>
      <c r="E76" s="8"/>
      <c r="G76" s="8"/>
      <c r="I76" s="8"/>
      <c r="K76" s="8"/>
      <c r="M76" s="8"/>
      <c r="N76" s="5">
        <f t="shared" si="166"/>
        <v>0</v>
      </c>
      <c r="O76" s="4">
        <f t="shared" si="167"/>
        <v>0</v>
      </c>
      <c r="P76" s="4">
        <f t="shared" si="168"/>
        <v>0</v>
      </c>
      <c r="Q76" s="4">
        <f t="shared" si="169"/>
        <v>0</v>
      </c>
      <c r="R76" s="4">
        <f t="shared" si="170"/>
        <v>0</v>
      </c>
      <c r="S76" s="4">
        <f t="shared" si="171"/>
        <v>0</v>
      </c>
      <c r="T76" s="4">
        <f t="shared" si="172"/>
        <v>0</v>
      </c>
      <c r="U76" s="4">
        <f t="shared" si="173"/>
        <v>0</v>
      </c>
      <c r="V76" s="4">
        <f t="shared" si="174"/>
        <v>0</v>
      </c>
      <c r="W76" s="4">
        <f t="shared" si="175"/>
        <v>0</v>
      </c>
      <c r="X76" s="4">
        <f t="shared" si="176"/>
        <v>0</v>
      </c>
      <c r="Y76" s="4">
        <f t="shared" si="177"/>
        <v>0</v>
      </c>
      <c r="Z76" s="4"/>
      <c r="AA76" s="5">
        <f t="shared" si="178"/>
        <v>0</v>
      </c>
      <c r="AB76" s="4">
        <f t="shared" si="179"/>
        <v>0</v>
      </c>
      <c r="AC76" s="13">
        <f t="shared" si="192"/>
        <v>0</v>
      </c>
      <c r="AD76" s="41" t="str">
        <f t="shared" si="180"/>
        <v xml:space="preserve"> </v>
      </c>
      <c r="AE76" s="149"/>
      <c r="AF76" s="150"/>
      <c r="AG76" s="1" t="str">
        <f t="shared" si="195"/>
        <v xml:space="preserve"> </v>
      </c>
      <c r="AH76" s="1" t="str">
        <f t="shared" si="181"/>
        <v xml:space="preserve"> </v>
      </c>
      <c r="AI76" s="1" t="str">
        <f t="shared" si="182"/>
        <v xml:space="preserve"> </v>
      </c>
      <c r="AJ76" s="1" t="str">
        <f t="shared" si="183"/>
        <v xml:space="preserve"> </v>
      </c>
      <c r="AK76" s="1" t="str">
        <f t="shared" si="184"/>
        <v xml:space="preserve"> </v>
      </c>
      <c r="AL76" s="1" t="str">
        <f t="shared" si="185"/>
        <v xml:space="preserve"> </v>
      </c>
      <c r="AM76" s="1" t="str">
        <f t="shared" si="186"/>
        <v xml:space="preserve"> </v>
      </c>
      <c r="AN76" s="1" t="str">
        <f t="shared" si="187"/>
        <v xml:space="preserve"> </v>
      </c>
      <c r="AO76" s="1" t="str">
        <f t="shared" si="188"/>
        <v xml:space="preserve"> </v>
      </c>
      <c r="AP76" s="1" t="str">
        <f t="shared" si="189"/>
        <v xml:space="preserve"> </v>
      </c>
      <c r="AQ76" s="1" t="str">
        <f t="shared" si="190"/>
        <v xml:space="preserve"> </v>
      </c>
      <c r="AR76" s="1" t="str">
        <f t="shared" si="191"/>
        <v xml:space="preserve"> </v>
      </c>
      <c r="AS76" s="120" t="str">
        <f t="shared" si="193"/>
        <v xml:space="preserve"> </v>
      </c>
      <c r="AT76" s="158" t="str">
        <f t="shared" si="194"/>
        <v xml:space="preserve"> </v>
      </c>
    </row>
    <row r="77" spans="1:46" ht="15" hidden="1" customHeight="1" thickBot="1" x14ac:dyDescent="0.25">
      <c r="A77" s="14"/>
      <c r="B77" s="15"/>
      <c r="C77" s="16"/>
      <c r="D77" s="17"/>
      <c r="E77" s="16"/>
      <c r="F77" s="17"/>
      <c r="G77" s="16"/>
      <c r="H77" s="17"/>
      <c r="I77" s="16"/>
      <c r="J77" s="17"/>
      <c r="K77" s="16"/>
      <c r="L77" s="17"/>
      <c r="M77" s="16"/>
      <c r="N77" s="18">
        <f t="shared" si="166"/>
        <v>0</v>
      </c>
      <c r="O77" s="19">
        <f t="shared" si="167"/>
        <v>0</v>
      </c>
      <c r="P77" s="19">
        <f t="shared" si="168"/>
        <v>0</v>
      </c>
      <c r="Q77" s="19">
        <f t="shared" si="169"/>
        <v>0</v>
      </c>
      <c r="R77" s="19">
        <f t="shared" si="170"/>
        <v>0</v>
      </c>
      <c r="S77" s="19">
        <f t="shared" si="171"/>
        <v>0</v>
      </c>
      <c r="T77" s="19">
        <f t="shared" si="172"/>
        <v>0</v>
      </c>
      <c r="U77" s="19">
        <f t="shared" si="173"/>
        <v>0</v>
      </c>
      <c r="V77" s="19">
        <f t="shared" si="174"/>
        <v>0</v>
      </c>
      <c r="W77" s="19">
        <f t="shared" si="175"/>
        <v>0</v>
      </c>
      <c r="X77" s="19">
        <f t="shared" si="176"/>
        <v>0</v>
      </c>
      <c r="Y77" s="19">
        <f t="shared" si="177"/>
        <v>0</v>
      </c>
      <c r="Z77" s="19"/>
      <c r="AA77" s="18">
        <f t="shared" si="178"/>
        <v>0</v>
      </c>
      <c r="AB77" s="19">
        <f t="shared" si="179"/>
        <v>0</v>
      </c>
      <c r="AC77" s="13">
        <f t="shared" si="192"/>
        <v>0</v>
      </c>
      <c r="AD77" s="42" t="str">
        <f t="shared" si="180"/>
        <v xml:space="preserve"> </v>
      </c>
      <c r="AE77" s="149"/>
      <c r="AF77" s="150"/>
      <c r="AG77" s="1" t="str">
        <f t="shared" si="195"/>
        <v xml:space="preserve"> </v>
      </c>
      <c r="AH77" s="1" t="str">
        <f t="shared" si="181"/>
        <v xml:space="preserve"> </v>
      </c>
      <c r="AI77" s="1" t="str">
        <f t="shared" si="182"/>
        <v xml:space="preserve"> </v>
      </c>
      <c r="AJ77" s="1" t="str">
        <f t="shared" si="183"/>
        <v xml:space="preserve"> </v>
      </c>
      <c r="AK77" s="1" t="str">
        <f t="shared" si="184"/>
        <v xml:space="preserve"> </v>
      </c>
      <c r="AL77" s="1" t="str">
        <f t="shared" si="185"/>
        <v xml:space="preserve"> </v>
      </c>
      <c r="AM77" s="1" t="str">
        <f t="shared" si="186"/>
        <v xml:space="preserve"> </v>
      </c>
      <c r="AN77" s="1" t="str">
        <f t="shared" si="187"/>
        <v xml:space="preserve"> </v>
      </c>
      <c r="AO77" s="1" t="str">
        <f t="shared" si="188"/>
        <v xml:space="preserve"> </v>
      </c>
      <c r="AP77" s="1" t="str">
        <f t="shared" si="189"/>
        <v xml:space="preserve"> </v>
      </c>
      <c r="AQ77" s="1" t="str">
        <f t="shared" si="190"/>
        <v xml:space="preserve"> </v>
      </c>
      <c r="AR77" s="1" t="str">
        <f t="shared" si="191"/>
        <v xml:space="preserve"> </v>
      </c>
      <c r="AS77" s="120" t="str">
        <f t="shared" si="193"/>
        <v xml:space="preserve"> </v>
      </c>
      <c r="AT77" s="158" t="str">
        <f t="shared" si="194"/>
        <v xml:space="preserve"> </v>
      </c>
    </row>
    <row r="78" spans="1:46" s="118" customFormat="1" ht="15" customHeight="1" thickTop="1" thickBot="1" x14ac:dyDescent="0.25">
      <c r="A78" s="22" t="s">
        <v>42</v>
      </c>
      <c r="B78" s="23" t="s">
        <v>0</v>
      </c>
      <c r="C78" s="24" t="s">
        <v>1</v>
      </c>
      <c r="D78" s="24" t="s">
        <v>2</v>
      </c>
      <c r="E78" s="24" t="s">
        <v>3</v>
      </c>
      <c r="F78" s="24" t="s">
        <v>4</v>
      </c>
      <c r="G78" s="24" t="s">
        <v>5</v>
      </c>
      <c r="H78" s="24" t="s">
        <v>6</v>
      </c>
      <c r="I78" s="24" t="s">
        <v>7</v>
      </c>
      <c r="J78" s="24" t="s">
        <v>8</v>
      </c>
      <c r="K78" s="24" t="s">
        <v>9</v>
      </c>
      <c r="L78" s="24" t="s">
        <v>10</v>
      </c>
      <c r="M78" s="24" t="s">
        <v>11</v>
      </c>
      <c r="N78" s="25" t="s">
        <v>15</v>
      </c>
      <c r="O78" s="26" t="s">
        <v>14</v>
      </c>
      <c r="P78" s="26" t="s">
        <v>16</v>
      </c>
      <c r="Q78" s="26" t="s">
        <v>17</v>
      </c>
      <c r="R78" s="26" t="s">
        <v>18</v>
      </c>
      <c r="S78" s="26" t="s">
        <v>19</v>
      </c>
      <c r="T78" s="26" t="s">
        <v>22</v>
      </c>
      <c r="U78" s="26" t="s">
        <v>20</v>
      </c>
      <c r="V78" s="26" t="s">
        <v>23</v>
      </c>
      <c r="W78" s="26" t="s">
        <v>21</v>
      </c>
      <c r="X78" s="26" t="s">
        <v>24</v>
      </c>
      <c r="Y78" s="26" t="s">
        <v>25</v>
      </c>
      <c r="Z78" s="26"/>
      <c r="AA78" s="25" t="s">
        <v>26</v>
      </c>
      <c r="AB78" s="27" t="s">
        <v>27</v>
      </c>
      <c r="AC78" s="28" t="s">
        <v>28</v>
      </c>
      <c r="AD78" s="43" t="s">
        <v>29</v>
      </c>
      <c r="AE78" s="153"/>
      <c r="AF78" s="154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56"/>
      <c r="AT78" s="154"/>
    </row>
    <row r="79" spans="1:46" ht="15" hidden="1" customHeight="1" x14ac:dyDescent="0.2">
      <c r="A79" s="6"/>
      <c r="B79" s="2"/>
      <c r="C79" s="8"/>
      <c r="E79" s="8"/>
      <c r="G79" s="8"/>
      <c r="I79" s="8"/>
      <c r="K79" s="8"/>
      <c r="M79" s="8"/>
      <c r="N79" s="5">
        <f t="shared" ref="N79:N88" si="196">IF(B79&lt;&gt;0,RANK(B79,B$79:B$88),0)</f>
        <v>0</v>
      </c>
      <c r="O79" s="4">
        <f t="shared" ref="O79:O88" si="197">IF(C79&lt;&gt;0,RANK(C79,C$79:C$88),0)</f>
        <v>0</v>
      </c>
      <c r="P79" s="4">
        <f t="shared" ref="P79:P88" si="198">IF(D79&lt;&gt;0,RANK(D79,D$79:D$88),0)</f>
        <v>0</v>
      </c>
      <c r="Q79" s="4">
        <f t="shared" ref="Q79:Q88" si="199">IF(E79&lt;&gt;0,RANK(E79,E$79:E$88),0)</f>
        <v>0</v>
      </c>
      <c r="R79" s="4">
        <f t="shared" ref="R79:R88" si="200">IF(F79&lt;&gt;0,RANK(F79,F$79:F$88),0)</f>
        <v>0</v>
      </c>
      <c r="S79" s="4">
        <f t="shared" ref="S79:S88" si="201">IF(G79&lt;&gt;0,RANK(G79,G$79:G$88),0)</f>
        <v>0</v>
      </c>
      <c r="T79" s="4">
        <f t="shared" ref="T79:T88" si="202">IF(H79&lt;&gt;0,RANK(H79,H$79:H$88),0)</f>
        <v>0</v>
      </c>
      <c r="U79" s="4">
        <f t="shared" ref="U79:U88" si="203">IF(I79&lt;&gt;0,RANK(I79,I$79:I$88),0)</f>
        <v>0</v>
      </c>
      <c r="V79" s="4">
        <f t="shared" ref="V79:V88" si="204">IF(J79&lt;&gt;0,RANK(J79,J$79:J$88),0)</f>
        <v>0</v>
      </c>
      <c r="W79" s="4">
        <f t="shared" ref="W79:W88" si="205">IF(K79&lt;&gt;0,RANK(K79,K$79:K$88),0)</f>
        <v>0</v>
      </c>
      <c r="X79" s="4">
        <f t="shared" ref="X79:X88" si="206">IF(L79&lt;&gt;0,RANK(L79,L$79:L$88),0)</f>
        <v>0</v>
      </c>
      <c r="Y79" s="4">
        <f t="shared" ref="Y79:Y88" si="207">IF(M79&lt;&gt;0,RANK(M79,M$79:M$88),0)</f>
        <v>0</v>
      </c>
      <c r="Z79" s="4"/>
      <c r="AA79" s="5">
        <f t="shared" ref="AA79:AA88" si="208">N79+P79+R79+T79+V79+X79</f>
        <v>0</v>
      </c>
      <c r="AB79" s="4">
        <f t="shared" ref="AB79:AB88" si="209">O79+Q79+S79+U79+W79+Y79</f>
        <v>0</v>
      </c>
      <c r="AC79" s="13">
        <f>AA79+AB79</f>
        <v>0</v>
      </c>
      <c r="AD79" s="41" t="str">
        <f t="shared" ref="AD79:AD88" si="210">IF(AC79&lt;&gt;0,RANK(AC79,AC$79:AC$88,1)-10+COUNT(B$79:B$88),CHAR(32))</f>
        <v xml:space="preserve"> </v>
      </c>
      <c r="AE79" s="149"/>
      <c r="AF79" s="150"/>
      <c r="AG79" s="1" t="str">
        <f>IF(B79&lt;&gt;0,NORMDIST(B79,AVERAGE(B$79:B$88),STDEV(B$79:B$88),TRUE),CHAR(32))</f>
        <v xml:space="preserve"> </v>
      </c>
      <c r="AH79" s="1" t="str">
        <f t="shared" ref="AH79:AH87" si="211">IF(C79&lt;&gt;0,NORMDIST(C79,AVERAGE(C$79:C$88),STDEV(C$79:C$88),TRUE),CHAR(32))</f>
        <v xml:space="preserve"> </v>
      </c>
      <c r="AI79" s="1" t="str">
        <f t="shared" ref="AI79:AI87" si="212">IF(D79&lt;&gt;0,NORMDIST(D79,AVERAGE(D$79:D$88),STDEV(D$79:D$88),TRUE),CHAR(32))</f>
        <v xml:space="preserve"> </v>
      </c>
      <c r="AJ79" s="1" t="str">
        <f t="shared" ref="AJ79:AJ87" si="213">IF(E79&lt;&gt;0,NORMDIST(E79,AVERAGE(E$79:E$88),STDEV(E$79:E$88),TRUE),CHAR(32))</f>
        <v xml:space="preserve"> </v>
      </c>
      <c r="AK79" s="1" t="str">
        <f t="shared" ref="AK79:AK87" si="214">IF(F79&lt;&gt;0,NORMDIST(F79,AVERAGE(F$79:F$88),STDEV(F$79:F$88),TRUE),CHAR(32))</f>
        <v xml:space="preserve"> </v>
      </c>
      <c r="AL79" s="1" t="str">
        <f t="shared" ref="AL79:AL87" si="215">IF(G79&lt;&gt;0,NORMDIST(G79,AVERAGE(G$79:G$88),STDEV(G$79:G$88),TRUE),CHAR(32))</f>
        <v xml:space="preserve"> </v>
      </c>
      <c r="AM79" s="1" t="str">
        <f t="shared" ref="AM79:AM87" si="216">IF(H79&lt;&gt;0,NORMDIST(H79,AVERAGE(H$79:H$88),STDEV(H$79:H$88),TRUE),CHAR(32))</f>
        <v xml:space="preserve"> </v>
      </c>
      <c r="AN79" s="1" t="str">
        <f t="shared" ref="AN79:AN87" si="217">IF(I79&lt;&gt;0,NORMDIST(I79,AVERAGE(I$79:I$88),STDEV(I$79:I$88),TRUE),CHAR(32))</f>
        <v xml:space="preserve"> </v>
      </c>
      <c r="AO79" s="1" t="str">
        <f t="shared" ref="AO79:AO87" si="218">IF(J79&lt;&gt;0,NORMDIST(J79,AVERAGE(J$79:J$88),STDEV(J$79:J$88),TRUE),CHAR(32))</f>
        <v xml:space="preserve"> </v>
      </c>
      <c r="AP79" s="1" t="str">
        <f t="shared" ref="AP79:AP87" si="219">IF(K79&lt;&gt;0,NORMDIST(K79,AVERAGE(K$79:K$88),STDEV(K$79:K$88),TRUE),CHAR(32))</f>
        <v xml:space="preserve"> </v>
      </c>
      <c r="AQ79" s="1" t="str">
        <f t="shared" ref="AQ79:AQ87" si="220">IF(L79&lt;&gt;0,NORMDIST(L79,AVERAGE(L$79:L$88),STDEV(L$79:L$88),TRUE),CHAR(32))</f>
        <v xml:space="preserve"> </v>
      </c>
      <c r="AR79" s="1" t="str">
        <f t="shared" ref="AR79:AR87" si="221">IF(M79&lt;&gt;0,NORMDIST(M79,AVERAGE(M$79:M$88),STDEV(M$79:M$88),TRUE),CHAR(32))</f>
        <v xml:space="preserve"> </v>
      </c>
      <c r="AS79" s="120" t="str">
        <f t="shared" ref="AS79:AS87" si="222">IF(SUM(AG79:AR79)&gt; 0,SUM(AG79:AR79), CHAR(32))</f>
        <v xml:space="preserve"> </v>
      </c>
      <c r="AT79" s="158" t="str">
        <f>IF(AS79 &lt;&gt; CHAR(32), RANK(AS79, AS$79:AS$88), CHAR(32))</f>
        <v xml:space="preserve"> </v>
      </c>
    </row>
    <row r="80" spans="1:46" ht="15" hidden="1" customHeight="1" x14ac:dyDescent="0.2">
      <c r="A80" s="6"/>
      <c r="B80" s="2"/>
      <c r="C80" s="8"/>
      <c r="E80" s="8"/>
      <c r="G80" s="8"/>
      <c r="I80" s="8"/>
      <c r="K80" s="8"/>
      <c r="M80" s="8"/>
      <c r="N80" s="5">
        <f t="shared" si="196"/>
        <v>0</v>
      </c>
      <c r="O80" s="4">
        <f t="shared" si="197"/>
        <v>0</v>
      </c>
      <c r="P80" s="4">
        <f t="shared" si="198"/>
        <v>0</v>
      </c>
      <c r="Q80" s="4">
        <f t="shared" si="199"/>
        <v>0</v>
      </c>
      <c r="R80" s="4">
        <f t="shared" si="200"/>
        <v>0</v>
      </c>
      <c r="S80" s="4">
        <f t="shared" si="201"/>
        <v>0</v>
      </c>
      <c r="T80" s="4">
        <f t="shared" si="202"/>
        <v>0</v>
      </c>
      <c r="U80" s="4">
        <f t="shared" si="203"/>
        <v>0</v>
      </c>
      <c r="V80" s="4">
        <f t="shared" si="204"/>
        <v>0</v>
      </c>
      <c r="W80" s="4">
        <f t="shared" si="205"/>
        <v>0</v>
      </c>
      <c r="X80" s="4">
        <f t="shared" si="206"/>
        <v>0</v>
      </c>
      <c r="Y80" s="4">
        <f t="shared" si="207"/>
        <v>0</v>
      </c>
      <c r="Z80" s="4"/>
      <c r="AA80" s="5">
        <f t="shared" si="208"/>
        <v>0</v>
      </c>
      <c r="AB80" s="4">
        <f t="shared" si="209"/>
        <v>0</v>
      </c>
      <c r="AC80" s="13">
        <f t="shared" si="192"/>
        <v>0</v>
      </c>
      <c r="AD80" s="41" t="str">
        <f t="shared" si="210"/>
        <v xml:space="preserve"> </v>
      </c>
      <c r="AE80" s="149"/>
      <c r="AF80" s="150"/>
      <c r="AG80" s="1" t="str">
        <f>IF(B80&lt;&gt;0,NORMDIST(B80,AVERAGE(B$79:B$88),STDEV(B$79:B$88),TRUE),CHAR(32))</f>
        <v xml:space="preserve"> </v>
      </c>
      <c r="AH80" s="1" t="str">
        <f t="shared" si="211"/>
        <v xml:space="preserve"> </v>
      </c>
      <c r="AI80" s="1" t="str">
        <f t="shared" si="212"/>
        <v xml:space="preserve"> </v>
      </c>
      <c r="AJ80" s="1" t="str">
        <f t="shared" si="213"/>
        <v xml:space="preserve"> </v>
      </c>
      <c r="AK80" s="1" t="str">
        <f t="shared" si="214"/>
        <v xml:space="preserve"> </v>
      </c>
      <c r="AL80" s="1" t="str">
        <f t="shared" si="215"/>
        <v xml:space="preserve"> </v>
      </c>
      <c r="AM80" s="1" t="str">
        <f t="shared" si="216"/>
        <v xml:space="preserve"> </v>
      </c>
      <c r="AN80" s="1" t="str">
        <f t="shared" si="217"/>
        <v xml:space="preserve"> </v>
      </c>
      <c r="AO80" s="1" t="str">
        <f t="shared" si="218"/>
        <v xml:space="preserve"> </v>
      </c>
      <c r="AP80" s="1" t="str">
        <f t="shared" si="219"/>
        <v xml:space="preserve"> </v>
      </c>
      <c r="AQ80" s="1" t="str">
        <f t="shared" si="220"/>
        <v xml:space="preserve"> </v>
      </c>
      <c r="AR80" s="1" t="str">
        <f t="shared" si="221"/>
        <v xml:space="preserve"> </v>
      </c>
      <c r="AS80" s="120" t="str">
        <f t="shared" si="222"/>
        <v xml:space="preserve"> </v>
      </c>
      <c r="AT80" s="158" t="str">
        <f t="shared" ref="AT80:AT87" si="223">IF(AS80 &lt;&gt; CHAR(32), RANK(AS80, AS$79:AS$88), CHAR(32))</f>
        <v xml:space="preserve"> </v>
      </c>
    </row>
    <row r="81" spans="1:46" ht="15" hidden="1" customHeight="1" x14ac:dyDescent="0.2">
      <c r="A81" s="6"/>
      <c r="B81" s="2"/>
      <c r="C81" s="8"/>
      <c r="E81" s="8"/>
      <c r="G81" s="8"/>
      <c r="I81" s="8"/>
      <c r="K81" s="8"/>
      <c r="M81" s="8"/>
      <c r="N81" s="5">
        <f t="shared" si="196"/>
        <v>0</v>
      </c>
      <c r="O81" s="4">
        <f t="shared" si="197"/>
        <v>0</v>
      </c>
      <c r="P81" s="4">
        <f t="shared" si="198"/>
        <v>0</v>
      </c>
      <c r="Q81" s="4">
        <f t="shared" si="199"/>
        <v>0</v>
      </c>
      <c r="R81" s="4">
        <f t="shared" si="200"/>
        <v>0</v>
      </c>
      <c r="S81" s="4">
        <f t="shared" si="201"/>
        <v>0</v>
      </c>
      <c r="T81" s="4">
        <f t="shared" si="202"/>
        <v>0</v>
      </c>
      <c r="U81" s="4">
        <f t="shared" si="203"/>
        <v>0</v>
      </c>
      <c r="V81" s="4">
        <f t="shared" si="204"/>
        <v>0</v>
      </c>
      <c r="W81" s="4">
        <f t="shared" si="205"/>
        <v>0</v>
      </c>
      <c r="X81" s="4">
        <f t="shared" si="206"/>
        <v>0</v>
      </c>
      <c r="Y81" s="4">
        <f t="shared" si="207"/>
        <v>0</v>
      </c>
      <c r="Z81" s="4"/>
      <c r="AA81" s="5">
        <f t="shared" si="208"/>
        <v>0</v>
      </c>
      <c r="AB81" s="4">
        <f t="shared" si="209"/>
        <v>0</v>
      </c>
      <c r="AC81" s="13">
        <f t="shared" si="192"/>
        <v>0</v>
      </c>
      <c r="AD81" s="41" t="str">
        <f t="shared" si="210"/>
        <v xml:space="preserve"> </v>
      </c>
      <c r="AE81" s="149"/>
      <c r="AF81" s="150"/>
      <c r="AG81" s="1" t="str">
        <f t="shared" ref="AG81:AG87" si="224">IF(B81&lt;&gt;0,NORMDIST(B81,AVERAGE(B$79:B$88),STDEV(B$79:B$88),TRUE),CHAR(32))</f>
        <v xml:space="preserve"> </v>
      </c>
      <c r="AH81" s="1" t="str">
        <f t="shared" si="211"/>
        <v xml:space="preserve"> </v>
      </c>
      <c r="AI81" s="1" t="str">
        <f t="shared" si="212"/>
        <v xml:space="preserve"> </v>
      </c>
      <c r="AJ81" s="1" t="str">
        <f t="shared" si="213"/>
        <v xml:space="preserve"> </v>
      </c>
      <c r="AK81" s="1" t="str">
        <f t="shared" si="214"/>
        <v xml:space="preserve"> </v>
      </c>
      <c r="AL81" s="1" t="str">
        <f t="shared" si="215"/>
        <v xml:space="preserve"> </v>
      </c>
      <c r="AM81" s="1" t="str">
        <f t="shared" si="216"/>
        <v xml:space="preserve"> </v>
      </c>
      <c r="AN81" s="1" t="str">
        <f t="shared" si="217"/>
        <v xml:space="preserve"> </v>
      </c>
      <c r="AO81" s="1" t="str">
        <f t="shared" si="218"/>
        <v xml:space="preserve"> </v>
      </c>
      <c r="AP81" s="1" t="str">
        <f t="shared" si="219"/>
        <v xml:space="preserve"> </v>
      </c>
      <c r="AQ81" s="1" t="str">
        <f t="shared" si="220"/>
        <v xml:space="preserve"> </v>
      </c>
      <c r="AR81" s="1" t="str">
        <f t="shared" si="221"/>
        <v xml:space="preserve"> </v>
      </c>
      <c r="AS81" s="120" t="str">
        <f t="shared" si="222"/>
        <v xml:space="preserve"> </v>
      </c>
      <c r="AT81" s="158" t="str">
        <f t="shared" si="223"/>
        <v xml:space="preserve"> </v>
      </c>
    </row>
    <row r="82" spans="1:46" ht="15" hidden="1" customHeight="1" x14ac:dyDescent="0.2">
      <c r="A82" s="6"/>
      <c r="B82" s="2"/>
      <c r="C82" s="8"/>
      <c r="E82" s="8"/>
      <c r="G82" s="8"/>
      <c r="I82" s="8"/>
      <c r="K82" s="8"/>
      <c r="M82" s="8"/>
      <c r="N82" s="5">
        <f t="shared" si="196"/>
        <v>0</v>
      </c>
      <c r="O82" s="4">
        <f t="shared" si="197"/>
        <v>0</v>
      </c>
      <c r="P82" s="4">
        <f t="shared" si="198"/>
        <v>0</v>
      </c>
      <c r="Q82" s="4">
        <f t="shared" si="199"/>
        <v>0</v>
      </c>
      <c r="R82" s="4">
        <f t="shared" si="200"/>
        <v>0</v>
      </c>
      <c r="S82" s="4">
        <f t="shared" si="201"/>
        <v>0</v>
      </c>
      <c r="T82" s="4">
        <f t="shared" si="202"/>
        <v>0</v>
      </c>
      <c r="U82" s="4">
        <f t="shared" si="203"/>
        <v>0</v>
      </c>
      <c r="V82" s="4">
        <f t="shared" si="204"/>
        <v>0</v>
      </c>
      <c r="W82" s="4">
        <f t="shared" si="205"/>
        <v>0</v>
      </c>
      <c r="X82" s="4">
        <f t="shared" si="206"/>
        <v>0</v>
      </c>
      <c r="Y82" s="4">
        <f t="shared" si="207"/>
        <v>0</v>
      </c>
      <c r="Z82" s="4"/>
      <c r="AA82" s="5">
        <f t="shared" si="208"/>
        <v>0</v>
      </c>
      <c r="AB82" s="4">
        <f t="shared" si="209"/>
        <v>0</v>
      </c>
      <c r="AC82" s="13">
        <f t="shared" si="192"/>
        <v>0</v>
      </c>
      <c r="AD82" s="41" t="str">
        <f t="shared" si="210"/>
        <v xml:space="preserve"> </v>
      </c>
      <c r="AE82" s="149"/>
      <c r="AF82" s="150"/>
      <c r="AG82" s="1" t="str">
        <f t="shared" si="224"/>
        <v xml:space="preserve"> </v>
      </c>
      <c r="AH82" s="1" t="str">
        <f t="shared" si="211"/>
        <v xml:space="preserve"> </v>
      </c>
      <c r="AI82" s="1" t="str">
        <f t="shared" si="212"/>
        <v xml:space="preserve"> </v>
      </c>
      <c r="AJ82" s="1" t="str">
        <f t="shared" si="213"/>
        <v xml:space="preserve"> </v>
      </c>
      <c r="AK82" s="1" t="str">
        <f t="shared" si="214"/>
        <v xml:space="preserve"> </v>
      </c>
      <c r="AL82" s="1" t="str">
        <f t="shared" si="215"/>
        <v xml:space="preserve"> </v>
      </c>
      <c r="AM82" s="1" t="str">
        <f t="shared" si="216"/>
        <v xml:space="preserve"> </v>
      </c>
      <c r="AN82" s="1" t="str">
        <f t="shared" si="217"/>
        <v xml:space="preserve"> </v>
      </c>
      <c r="AO82" s="1" t="str">
        <f t="shared" si="218"/>
        <v xml:space="preserve"> </v>
      </c>
      <c r="AP82" s="1" t="str">
        <f t="shared" si="219"/>
        <v xml:space="preserve"> </v>
      </c>
      <c r="AQ82" s="1" t="str">
        <f t="shared" si="220"/>
        <v xml:space="preserve"> </v>
      </c>
      <c r="AR82" s="1" t="str">
        <f t="shared" si="221"/>
        <v xml:space="preserve"> </v>
      </c>
      <c r="AS82" s="120" t="str">
        <f t="shared" si="222"/>
        <v xml:space="preserve"> </v>
      </c>
      <c r="AT82" s="158" t="str">
        <f t="shared" si="223"/>
        <v xml:space="preserve"> </v>
      </c>
    </row>
    <row r="83" spans="1:46" ht="15" hidden="1" customHeight="1" x14ac:dyDescent="0.2">
      <c r="A83" s="6"/>
      <c r="B83" s="2"/>
      <c r="C83" s="8"/>
      <c r="E83" s="8"/>
      <c r="G83" s="8"/>
      <c r="I83" s="8"/>
      <c r="K83" s="8"/>
      <c r="M83" s="8"/>
      <c r="N83" s="5">
        <f t="shared" si="196"/>
        <v>0</v>
      </c>
      <c r="O83" s="4">
        <f t="shared" si="197"/>
        <v>0</v>
      </c>
      <c r="P83" s="4">
        <f t="shared" si="198"/>
        <v>0</v>
      </c>
      <c r="Q83" s="4">
        <f t="shared" si="199"/>
        <v>0</v>
      </c>
      <c r="R83" s="4">
        <f t="shared" si="200"/>
        <v>0</v>
      </c>
      <c r="S83" s="4">
        <f t="shared" si="201"/>
        <v>0</v>
      </c>
      <c r="T83" s="4">
        <f t="shared" si="202"/>
        <v>0</v>
      </c>
      <c r="U83" s="4">
        <f t="shared" si="203"/>
        <v>0</v>
      </c>
      <c r="V83" s="4">
        <f t="shared" si="204"/>
        <v>0</v>
      </c>
      <c r="W83" s="4">
        <f t="shared" si="205"/>
        <v>0</v>
      </c>
      <c r="X83" s="4">
        <f t="shared" si="206"/>
        <v>0</v>
      </c>
      <c r="Y83" s="4">
        <f t="shared" si="207"/>
        <v>0</v>
      </c>
      <c r="Z83" s="4"/>
      <c r="AA83" s="5">
        <f t="shared" si="208"/>
        <v>0</v>
      </c>
      <c r="AB83" s="4">
        <f t="shared" si="209"/>
        <v>0</v>
      </c>
      <c r="AC83" s="13">
        <f t="shared" si="192"/>
        <v>0</v>
      </c>
      <c r="AD83" s="41" t="str">
        <f t="shared" si="210"/>
        <v xml:space="preserve"> </v>
      </c>
      <c r="AE83" s="149"/>
      <c r="AF83" s="150"/>
      <c r="AG83" s="1" t="str">
        <f t="shared" si="224"/>
        <v xml:space="preserve"> </v>
      </c>
      <c r="AH83" s="1" t="str">
        <f t="shared" si="211"/>
        <v xml:space="preserve"> </v>
      </c>
      <c r="AI83" s="1" t="str">
        <f t="shared" si="212"/>
        <v xml:space="preserve"> </v>
      </c>
      <c r="AJ83" s="1" t="str">
        <f t="shared" si="213"/>
        <v xml:space="preserve"> </v>
      </c>
      <c r="AK83" s="1" t="str">
        <f t="shared" si="214"/>
        <v xml:space="preserve"> </v>
      </c>
      <c r="AL83" s="1" t="str">
        <f t="shared" si="215"/>
        <v xml:space="preserve"> </v>
      </c>
      <c r="AM83" s="1" t="str">
        <f t="shared" si="216"/>
        <v xml:space="preserve"> </v>
      </c>
      <c r="AN83" s="1" t="str">
        <f t="shared" si="217"/>
        <v xml:space="preserve"> </v>
      </c>
      <c r="AO83" s="1" t="str">
        <f t="shared" si="218"/>
        <v xml:space="preserve"> </v>
      </c>
      <c r="AP83" s="1" t="str">
        <f t="shared" si="219"/>
        <v xml:space="preserve"> </v>
      </c>
      <c r="AQ83" s="1" t="str">
        <f t="shared" si="220"/>
        <v xml:space="preserve"> </v>
      </c>
      <c r="AR83" s="1" t="str">
        <f t="shared" si="221"/>
        <v xml:space="preserve"> </v>
      </c>
      <c r="AS83" s="120" t="str">
        <f t="shared" si="222"/>
        <v xml:space="preserve"> </v>
      </c>
      <c r="AT83" s="158" t="str">
        <f t="shared" si="223"/>
        <v xml:space="preserve"> </v>
      </c>
    </row>
    <row r="84" spans="1:46" ht="15" hidden="1" customHeight="1" x14ac:dyDescent="0.2">
      <c r="A84" s="6"/>
      <c r="B84" s="2"/>
      <c r="C84" s="8"/>
      <c r="E84" s="8"/>
      <c r="G84" s="8"/>
      <c r="I84" s="8"/>
      <c r="K84" s="8"/>
      <c r="M84" s="8"/>
      <c r="N84" s="5">
        <f t="shared" si="196"/>
        <v>0</v>
      </c>
      <c r="O84" s="4">
        <f t="shared" si="197"/>
        <v>0</v>
      </c>
      <c r="P84" s="4">
        <f t="shared" si="198"/>
        <v>0</v>
      </c>
      <c r="Q84" s="4">
        <f t="shared" si="199"/>
        <v>0</v>
      </c>
      <c r="R84" s="4">
        <f t="shared" si="200"/>
        <v>0</v>
      </c>
      <c r="S84" s="4">
        <f t="shared" si="201"/>
        <v>0</v>
      </c>
      <c r="T84" s="4">
        <f t="shared" si="202"/>
        <v>0</v>
      </c>
      <c r="U84" s="4">
        <f t="shared" si="203"/>
        <v>0</v>
      </c>
      <c r="V84" s="4">
        <f t="shared" si="204"/>
        <v>0</v>
      </c>
      <c r="W84" s="4">
        <f t="shared" si="205"/>
        <v>0</v>
      </c>
      <c r="X84" s="4">
        <f t="shared" si="206"/>
        <v>0</v>
      </c>
      <c r="Y84" s="4">
        <f t="shared" si="207"/>
        <v>0</v>
      </c>
      <c r="Z84" s="4"/>
      <c r="AA84" s="5">
        <f t="shared" si="208"/>
        <v>0</v>
      </c>
      <c r="AB84" s="4">
        <f t="shared" si="209"/>
        <v>0</v>
      </c>
      <c r="AC84" s="13">
        <f t="shared" si="192"/>
        <v>0</v>
      </c>
      <c r="AD84" s="41" t="str">
        <f t="shared" si="210"/>
        <v xml:space="preserve"> </v>
      </c>
      <c r="AE84" s="149"/>
      <c r="AF84" s="150"/>
      <c r="AG84" s="1" t="str">
        <f t="shared" si="224"/>
        <v xml:space="preserve"> </v>
      </c>
      <c r="AH84" s="1" t="str">
        <f t="shared" si="211"/>
        <v xml:space="preserve"> </v>
      </c>
      <c r="AI84" s="1" t="str">
        <f t="shared" si="212"/>
        <v xml:space="preserve"> </v>
      </c>
      <c r="AJ84" s="1" t="str">
        <f t="shared" si="213"/>
        <v xml:space="preserve"> </v>
      </c>
      <c r="AK84" s="1" t="str">
        <f t="shared" si="214"/>
        <v xml:space="preserve"> </v>
      </c>
      <c r="AL84" s="1" t="str">
        <f t="shared" si="215"/>
        <v xml:space="preserve"> </v>
      </c>
      <c r="AM84" s="1" t="str">
        <f t="shared" si="216"/>
        <v xml:space="preserve"> </v>
      </c>
      <c r="AN84" s="1" t="str">
        <f t="shared" si="217"/>
        <v xml:space="preserve"> </v>
      </c>
      <c r="AO84" s="1" t="str">
        <f t="shared" si="218"/>
        <v xml:space="preserve"> </v>
      </c>
      <c r="AP84" s="1" t="str">
        <f t="shared" si="219"/>
        <v xml:space="preserve"> </v>
      </c>
      <c r="AQ84" s="1" t="str">
        <f t="shared" si="220"/>
        <v xml:space="preserve"> </v>
      </c>
      <c r="AR84" s="1" t="str">
        <f t="shared" si="221"/>
        <v xml:space="preserve"> </v>
      </c>
      <c r="AS84" s="120" t="str">
        <f t="shared" si="222"/>
        <v xml:space="preserve"> </v>
      </c>
      <c r="AT84" s="158" t="str">
        <f t="shared" si="223"/>
        <v xml:space="preserve"> </v>
      </c>
    </row>
    <row r="85" spans="1:46" ht="15" hidden="1" customHeight="1" x14ac:dyDescent="0.2">
      <c r="A85" s="6"/>
      <c r="B85" s="2"/>
      <c r="C85" s="8"/>
      <c r="E85" s="8"/>
      <c r="G85" s="8"/>
      <c r="I85" s="8"/>
      <c r="K85" s="8"/>
      <c r="M85" s="8"/>
      <c r="N85" s="5">
        <f t="shared" si="196"/>
        <v>0</v>
      </c>
      <c r="O85" s="4">
        <f t="shared" si="197"/>
        <v>0</v>
      </c>
      <c r="P85" s="4">
        <f t="shared" si="198"/>
        <v>0</v>
      </c>
      <c r="Q85" s="4">
        <f t="shared" si="199"/>
        <v>0</v>
      </c>
      <c r="R85" s="4">
        <f t="shared" si="200"/>
        <v>0</v>
      </c>
      <c r="S85" s="4">
        <f t="shared" si="201"/>
        <v>0</v>
      </c>
      <c r="T85" s="4">
        <f t="shared" si="202"/>
        <v>0</v>
      </c>
      <c r="U85" s="4">
        <f t="shared" si="203"/>
        <v>0</v>
      </c>
      <c r="V85" s="4">
        <f t="shared" si="204"/>
        <v>0</v>
      </c>
      <c r="W85" s="4">
        <f t="shared" si="205"/>
        <v>0</v>
      </c>
      <c r="X85" s="4">
        <f t="shared" si="206"/>
        <v>0</v>
      </c>
      <c r="Y85" s="4">
        <f t="shared" si="207"/>
        <v>0</v>
      </c>
      <c r="Z85" s="4"/>
      <c r="AA85" s="5">
        <f t="shared" si="208"/>
        <v>0</v>
      </c>
      <c r="AB85" s="4">
        <f t="shared" si="209"/>
        <v>0</v>
      </c>
      <c r="AC85" s="13">
        <f t="shared" si="192"/>
        <v>0</v>
      </c>
      <c r="AD85" s="41" t="str">
        <f t="shared" si="210"/>
        <v xml:space="preserve"> </v>
      </c>
      <c r="AE85" s="149"/>
      <c r="AF85" s="150"/>
      <c r="AG85" s="1" t="str">
        <f t="shared" si="224"/>
        <v xml:space="preserve"> </v>
      </c>
      <c r="AH85" s="1" t="str">
        <f t="shared" si="211"/>
        <v xml:space="preserve"> </v>
      </c>
      <c r="AI85" s="1" t="str">
        <f t="shared" si="212"/>
        <v xml:space="preserve"> </v>
      </c>
      <c r="AJ85" s="1" t="str">
        <f t="shared" si="213"/>
        <v xml:space="preserve"> </v>
      </c>
      <c r="AK85" s="1" t="str">
        <f t="shared" si="214"/>
        <v xml:space="preserve"> </v>
      </c>
      <c r="AL85" s="1" t="str">
        <f t="shared" si="215"/>
        <v xml:space="preserve"> </v>
      </c>
      <c r="AM85" s="1" t="str">
        <f t="shared" si="216"/>
        <v xml:space="preserve"> </v>
      </c>
      <c r="AN85" s="1" t="str">
        <f t="shared" si="217"/>
        <v xml:space="preserve"> </v>
      </c>
      <c r="AO85" s="1" t="str">
        <f t="shared" si="218"/>
        <v xml:space="preserve"> </v>
      </c>
      <c r="AP85" s="1" t="str">
        <f t="shared" si="219"/>
        <v xml:space="preserve"> </v>
      </c>
      <c r="AQ85" s="1" t="str">
        <f t="shared" si="220"/>
        <v xml:space="preserve"> </v>
      </c>
      <c r="AR85" s="1" t="str">
        <f t="shared" si="221"/>
        <v xml:space="preserve"> </v>
      </c>
      <c r="AS85" s="120" t="str">
        <f t="shared" si="222"/>
        <v xml:space="preserve"> </v>
      </c>
      <c r="AT85" s="158" t="str">
        <f t="shared" si="223"/>
        <v xml:space="preserve"> </v>
      </c>
    </row>
    <row r="86" spans="1:46" ht="15" hidden="1" customHeight="1" x14ac:dyDescent="0.2">
      <c r="A86" s="6"/>
      <c r="B86" s="2"/>
      <c r="C86" s="8"/>
      <c r="E86" s="8"/>
      <c r="G86" s="8"/>
      <c r="I86" s="8"/>
      <c r="K86" s="8"/>
      <c r="M86" s="8"/>
      <c r="N86" s="5">
        <f t="shared" si="196"/>
        <v>0</v>
      </c>
      <c r="O86" s="4">
        <f t="shared" si="197"/>
        <v>0</v>
      </c>
      <c r="P86" s="4">
        <f t="shared" si="198"/>
        <v>0</v>
      </c>
      <c r="Q86" s="4">
        <f t="shared" si="199"/>
        <v>0</v>
      </c>
      <c r="R86" s="4">
        <f t="shared" si="200"/>
        <v>0</v>
      </c>
      <c r="S86" s="4">
        <f t="shared" si="201"/>
        <v>0</v>
      </c>
      <c r="T86" s="4">
        <f t="shared" si="202"/>
        <v>0</v>
      </c>
      <c r="U86" s="4">
        <f t="shared" si="203"/>
        <v>0</v>
      </c>
      <c r="V86" s="4">
        <f t="shared" si="204"/>
        <v>0</v>
      </c>
      <c r="W86" s="4">
        <f t="shared" si="205"/>
        <v>0</v>
      </c>
      <c r="X86" s="4">
        <f t="shared" si="206"/>
        <v>0</v>
      </c>
      <c r="Y86" s="4">
        <f t="shared" si="207"/>
        <v>0</v>
      </c>
      <c r="Z86" s="4"/>
      <c r="AA86" s="5">
        <f t="shared" si="208"/>
        <v>0</v>
      </c>
      <c r="AB86" s="4">
        <f t="shared" si="209"/>
        <v>0</v>
      </c>
      <c r="AC86" s="13">
        <f t="shared" si="192"/>
        <v>0</v>
      </c>
      <c r="AD86" s="41" t="str">
        <f t="shared" si="210"/>
        <v xml:space="preserve"> </v>
      </c>
      <c r="AE86" s="149"/>
      <c r="AF86" s="150"/>
      <c r="AG86" s="1" t="str">
        <f t="shared" si="224"/>
        <v xml:space="preserve"> </v>
      </c>
      <c r="AH86" s="1" t="str">
        <f t="shared" si="211"/>
        <v xml:space="preserve"> </v>
      </c>
      <c r="AI86" s="1" t="str">
        <f t="shared" si="212"/>
        <v xml:space="preserve"> </v>
      </c>
      <c r="AJ86" s="1" t="str">
        <f t="shared" si="213"/>
        <v xml:space="preserve"> </v>
      </c>
      <c r="AK86" s="1" t="str">
        <f t="shared" si="214"/>
        <v xml:space="preserve"> </v>
      </c>
      <c r="AL86" s="1" t="str">
        <f t="shared" si="215"/>
        <v xml:space="preserve"> </v>
      </c>
      <c r="AM86" s="1" t="str">
        <f t="shared" si="216"/>
        <v xml:space="preserve"> </v>
      </c>
      <c r="AN86" s="1" t="str">
        <f t="shared" si="217"/>
        <v xml:space="preserve"> </v>
      </c>
      <c r="AO86" s="1" t="str">
        <f t="shared" si="218"/>
        <v xml:space="preserve"> </v>
      </c>
      <c r="AP86" s="1" t="str">
        <f t="shared" si="219"/>
        <v xml:space="preserve"> </v>
      </c>
      <c r="AQ86" s="1" t="str">
        <f t="shared" si="220"/>
        <v xml:space="preserve"> </v>
      </c>
      <c r="AR86" s="1" t="str">
        <f t="shared" si="221"/>
        <v xml:space="preserve"> </v>
      </c>
      <c r="AS86" s="120" t="str">
        <f t="shared" si="222"/>
        <v xml:space="preserve"> </v>
      </c>
      <c r="AT86" s="158" t="str">
        <f t="shared" si="223"/>
        <v xml:space="preserve"> </v>
      </c>
    </row>
    <row r="87" spans="1:46" ht="15" hidden="1" customHeight="1" x14ac:dyDescent="0.2">
      <c r="A87" s="6"/>
      <c r="B87" s="2"/>
      <c r="C87" s="8"/>
      <c r="E87" s="8"/>
      <c r="G87" s="8"/>
      <c r="I87" s="8"/>
      <c r="K87" s="8"/>
      <c r="M87" s="8"/>
      <c r="N87" s="5">
        <f t="shared" si="196"/>
        <v>0</v>
      </c>
      <c r="O87" s="4">
        <f t="shared" si="197"/>
        <v>0</v>
      </c>
      <c r="P87" s="4">
        <f t="shared" si="198"/>
        <v>0</v>
      </c>
      <c r="Q87" s="4">
        <f t="shared" si="199"/>
        <v>0</v>
      </c>
      <c r="R87" s="4">
        <f t="shared" si="200"/>
        <v>0</v>
      </c>
      <c r="S87" s="4">
        <f t="shared" si="201"/>
        <v>0</v>
      </c>
      <c r="T87" s="4">
        <f t="shared" si="202"/>
        <v>0</v>
      </c>
      <c r="U87" s="4">
        <f t="shared" si="203"/>
        <v>0</v>
      </c>
      <c r="V87" s="4">
        <f t="shared" si="204"/>
        <v>0</v>
      </c>
      <c r="W87" s="4">
        <f t="shared" si="205"/>
        <v>0</v>
      </c>
      <c r="X87" s="4">
        <f t="shared" si="206"/>
        <v>0</v>
      </c>
      <c r="Y87" s="4">
        <f t="shared" si="207"/>
        <v>0</v>
      </c>
      <c r="Z87" s="4"/>
      <c r="AA87" s="5">
        <f t="shared" si="208"/>
        <v>0</v>
      </c>
      <c r="AB87" s="4">
        <f t="shared" si="209"/>
        <v>0</v>
      </c>
      <c r="AC87" s="13">
        <f t="shared" si="192"/>
        <v>0</v>
      </c>
      <c r="AD87" s="41" t="str">
        <f t="shared" si="210"/>
        <v xml:space="preserve"> </v>
      </c>
      <c r="AE87" s="149"/>
      <c r="AF87" s="150"/>
      <c r="AG87" s="1" t="str">
        <f t="shared" si="224"/>
        <v xml:space="preserve"> </v>
      </c>
      <c r="AH87" s="1" t="str">
        <f t="shared" si="211"/>
        <v xml:space="preserve"> </v>
      </c>
      <c r="AI87" s="1" t="str">
        <f t="shared" si="212"/>
        <v xml:space="preserve"> </v>
      </c>
      <c r="AJ87" s="1" t="str">
        <f t="shared" si="213"/>
        <v xml:space="preserve"> </v>
      </c>
      <c r="AK87" s="1" t="str">
        <f t="shared" si="214"/>
        <v xml:space="preserve"> </v>
      </c>
      <c r="AL87" s="1" t="str">
        <f t="shared" si="215"/>
        <v xml:space="preserve"> </v>
      </c>
      <c r="AM87" s="1" t="str">
        <f t="shared" si="216"/>
        <v xml:space="preserve"> </v>
      </c>
      <c r="AN87" s="1" t="str">
        <f t="shared" si="217"/>
        <v xml:space="preserve"> </v>
      </c>
      <c r="AO87" s="1" t="str">
        <f t="shared" si="218"/>
        <v xml:space="preserve"> </v>
      </c>
      <c r="AP87" s="1" t="str">
        <f t="shared" si="219"/>
        <v xml:space="preserve"> </v>
      </c>
      <c r="AQ87" s="1" t="str">
        <f t="shared" si="220"/>
        <v xml:space="preserve"> </v>
      </c>
      <c r="AR87" s="1" t="str">
        <f t="shared" si="221"/>
        <v xml:space="preserve"> </v>
      </c>
      <c r="AS87" s="120" t="str">
        <f t="shared" si="222"/>
        <v xml:space="preserve"> </v>
      </c>
      <c r="AT87" s="158" t="str">
        <f t="shared" si="223"/>
        <v xml:space="preserve"> </v>
      </c>
    </row>
    <row r="88" spans="1:46" ht="15" hidden="1" customHeight="1" thickBot="1" x14ac:dyDescent="0.25">
      <c r="A88" s="14"/>
      <c r="B88" s="15"/>
      <c r="C88" s="16"/>
      <c r="D88" s="17"/>
      <c r="E88" s="16"/>
      <c r="F88" s="17"/>
      <c r="G88" s="16"/>
      <c r="H88" s="17"/>
      <c r="I88" s="16"/>
      <c r="J88" s="17"/>
      <c r="K88" s="16"/>
      <c r="L88" s="17"/>
      <c r="M88" s="16"/>
      <c r="N88" s="18">
        <f t="shared" si="196"/>
        <v>0</v>
      </c>
      <c r="O88" s="19">
        <f t="shared" si="197"/>
        <v>0</v>
      </c>
      <c r="P88" s="19">
        <f t="shared" si="198"/>
        <v>0</v>
      </c>
      <c r="Q88" s="19">
        <f t="shared" si="199"/>
        <v>0</v>
      </c>
      <c r="R88" s="19">
        <f t="shared" si="200"/>
        <v>0</v>
      </c>
      <c r="S88" s="19">
        <f t="shared" si="201"/>
        <v>0</v>
      </c>
      <c r="T88" s="19">
        <f t="shared" si="202"/>
        <v>0</v>
      </c>
      <c r="U88" s="19">
        <f t="shared" si="203"/>
        <v>0</v>
      </c>
      <c r="V88" s="19">
        <f t="shared" si="204"/>
        <v>0</v>
      </c>
      <c r="W88" s="19">
        <f t="shared" si="205"/>
        <v>0</v>
      </c>
      <c r="X88" s="19">
        <f t="shared" si="206"/>
        <v>0</v>
      </c>
      <c r="Y88" s="19">
        <f t="shared" si="207"/>
        <v>0</v>
      </c>
      <c r="Z88" s="19"/>
      <c r="AA88" s="18">
        <f t="shared" si="208"/>
        <v>0</v>
      </c>
      <c r="AB88" s="19">
        <f t="shared" si="209"/>
        <v>0</v>
      </c>
      <c r="AC88" s="20">
        <f>AA88+AB88</f>
        <v>0</v>
      </c>
      <c r="AD88" s="44" t="str">
        <f t="shared" si="210"/>
        <v xml:space="preserve"> </v>
      </c>
      <c r="AE88" s="153"/>
      <c r="AF88" s="154"/>
      <c r="AG88" s="153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56"/>
      <c r="AT88" s="154"/>
    </row>
  </sheetData>
  <mergeCells count="1">
    <mergeCell ref="AE13:AF13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ClearPools">
                <anchor moveWithCells="1" sizeWithCells="1">
                  <from>
                    <xdr:col>32</xdr:col>
                    <xdr:colOff>171450</xdr:colOff>
                    <xdr:row>12</xdr:row>
                    <xdr:rowOff>0</xdr:rowOff>
                  </from>
                  <to>
                    <xdr:col>33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HideEmptyRows">
                <anchor moveWithCells="1" sizeWithCells="1">
                  <from>
                    <xdr:col>32</xdr:col>
                    <xdr:colOff>152400</xdr:colOff>
                    <xdr:row>1</xdr:row>
                    <xdr:rowOff>0</xdr:rowOff>
                  </from>
                  <to>
                    <xdr:col>33</xdr:col>
                    <xdr:colOff>400050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Button 5">
              <controlPr defaultSize="0" print="0" autoFill="0" autoPict="0" macro="[0]!ShowAllRows">
                <anchor moveWithCells="1" sizeWithCells="1">
                  <from>
                    <xdr:col>3</xdr:col>
                    <xdr:colOff>95250</xdr:colOff>
                    <xdr:row>90</xdr:row>
                    <xdr:rowOff>38100</xdr:rowOff>
                  </from>
                  <to>
                    <xdr:col>7</xdr:col>
                    <xdr:colOff>66675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Button 6">
              <controlPr defaultSize="0" print="0" autoFill="0" autoPict="0" macro="[0]!CalcResults">
                <anchor moveWithCells="1" sizeWithCells="1">
                  <from>
                    <xdr:col>8</xdr:col>
                    <xdr:colOff>180975</xdr:colOff>
                    <xdr:row>90</xdr:row>
                    <xdr:rowOff>28575</xdr:rowOff>
                  </from>
                  <to>
                    <xdr:col>12</xdr:col>
                    <xdr:colOff>171450</xdr:colOff>
                    <xdr:row>92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9"/>
  <sheetViews>
    <sheetView showGridLines="0" workbookViewId="0">
      <selection activeCell="E32" sqref="E32"/>
    </sheetView>
  </sheetViews>
  <sheetFormatPr defaultRowHeight="12.75" x14ac:dyDescent="0.2"/>
  <cols>
    <col min="1" max="1" width="3.5703125" style="64" bestFit="1" customWidth="1"/>
    <col min="2" max="5" width="29.42578125" customWidth="1"/>
    <col min="6" max="6" width="3.5703125" style="64" bestFit="1" customWidth="1"/>
  </cols>
  <sheetData>
    <row r="1" spans="2:5" ht="25.5" x14ac:dyDescent="0.35">
      <c r="B1" s="164" t="str">
        <f>Seeding!H5</f>
        <v>2012 IFPA U.S. Open Freestyle Championships</v>
      </c>
      <c r="C1" s="164"/>
      <c r="D1" s="164"/>
      <c r="E1" s="165"/>
    </row>
    <row r="2" spans="2:5" ht="15" x14ac:dyDescent="0.2">
      <c r="B2" s="30"/>
      <c r="C2" s="30"/>
      <c r="D2" s="30"/>
      <c r="E2" s="30"/>
    </row>
    <row r="3" spans="2:5" ht="15" x14ac:dyDescent="0.2">
      <c r="B3" s="166" t="str">
        <f>CONCATENATE(Seeding!H6," - Results")</f>
        <v>Open Singles Routines - Round 1 - Results</v>
      </c>
      <c r="C3" s="166"/>
      <c r="D3" s="166"/>
      <c r="E3" s="165"/>
    </row>
    <row r="4" spans="2:5" ht="15.75" thickBot="1" x14ac:dyDescent="0.25">
      <c r="B4" s="30"/>
      <c r="C4" s="30"/>
      <c r="D4" s="30"/>
      <c r="E4" s="30"/>
    </row>
    <row r="5" spans="2:5" ht="15.75" thickBot="1" x14ac:dyDescent="0.25">
      <c r="B5" s="31" t="s">
        <v>33</v>
      </c>
      <c r="C5" s="33" t="s">
        <v>32</v>
      </c>
      <c r="D5" s="33" t="s">
        <v>34</v>
      </c>
      <c r="E5" s="32" t="s">
        <v>35</v>
      </c>
    </row>
    <row r="6" spans="2:5" ht="15" x14ac:dyDescent="0.2">
      <c r="B6" s="45" t="s">
        <v>88</v>
      </c>
      <c r="C6" s="38" t="s">
        <v>87</v>
      </c>
      <c r="D6" s="38" t="s">
        <v>53</v>
      </c>
      <c r="E6" s="60" t="s">
        <v>53</v>
      </c>
    </row>
    <row r="7" spans="2:5" ht="15" x14ac:dyDescent="0.2">
      <c r="B7" s="45" t="s">
        <v>89</v>
      </c>
      <c r="C7" s="38" t="s">
        <v>90</v>
      </c>
      <c r="D7" s="38" t="s">
        <v>53</v>
      </c>
      <c r="E7" s="60" t="s">
        <v>53</v>
      </c>
    </row>
    <row r="8" spans="2:5" ht="15.75" thickBot="1" x14ac:dyDescent="0.25">
      <c r="B8" s="45" t="s">
        <v>93</v>
      </c>
      <c r="C8" s="38" t="s">
        <v>95</v>
      </c>
      <c r="D8" s="38" t="s">
        <v>53</v>
      </c>
      <c r="E8" s="60" t="s">
        <v>53</v>
      </c>
    </row>
    <row r="9" spans="2:5" ht="15" hidden="1" x14ac:dyDescent="0.2">
      <c r="B9" s="45" t="s">
        <v>96</v>
      </c>
      <c r="C9" s="38" t="s">
        <v>94</v>
      </c>
      <c r="D9" s="38" t="s">
        <v>53</v>
      </c>
      <c r="E9" s="60" t="s">
        <v>53</v>
      </c>
    </row>
    <row r="10" spans="2:5" ht="15" hidden="1" x14ac:dyDescent="0.2">
      <c r="B10" s="45" t="s">
        <v>92</v>
      </c>
      <c r="C10" s="38" t="s">
        <v>91</v>
      </c>
      <c r="D10" s="38" t="s">
        <v>53</v>
      </c>
      <c r="E10" s="60" t="s">
        <v>53</v>
      </c>
    </row>
    <row r="11" spans="2:5" ht="15" hidden="1" x14ac:dyDescent="0.2">
      <c r="B11" s="45" t="s">
        <v>53</v>
      </c>
      <c r="C11" s="38" t="s">
        <v>53</v>
      </c>
      <c r="D11" s="38" t="s">
        <v>53</v>
      </c>
      <c r="E11" s="60" t="s">
        <v>53</v>
      </c>
    </row>
    <row r="12" spans="2:5" ht="15.75" hidden="1" thickBot="1" x14ac:dyDescent="0.25">
      <c r="B12" s="45" t="s">
        <v>53</v>
      </c>
      <c r="C12" s="38" t="s">
        <v>53</v>
      </c>
      <c r="D12" s="38" t="s">
        <v>53</v>
      </c>
      <c r="E12" s="60" t="s">
        <v>53</v>
      </c>
    </row>
    <row r="13" spans="2:5" ht="15" hidden="1" x14ac:dyDescent="0.2">
      <c r="B13" s="45" t="s">
        <v>53</v>
      </c>
      <c r="C13" s="38" t="s">
        <v>53</v>
      </c>
      <c r="D13" s="38" t="s">
        <v>53</v>
      </c>
      <c r="E13" s="60" t="s">
        <v>53</v>
      </c>
    </row>
    <row r="14" spans="2:5" ht="15" hidden="1" x14ac:dyDescent="0.2">
      <c r="B14" s="45" t="s">
        <v>53</v>
      </c>
      <c r="C14" s="38" t="s">
        <v>53</v>
      </c>
      <c r="D14" s="38" t="s">
        <v>53</v>
      </c>
      <c r="E14" s="60" t="s">
        <v>53</v>
      </c>
    </row>
    <row r="15" spans="2:5" ht="15.75" hidden="1" thickBot="1" x14ac:dyDescent="0.25">
      <c r="B15" s="46" t="s">
        <v>53</v>
      </c>
      <c r="C15" s="39" t="s">
        <v>53</v>
      </c>
      <c r="D15" s="39" t="s">
        <v>53</v>
      </c>
      <c r="E15" s="61" t="s">
        <v>53</v>
      </c>
    </row>
    <row r="16" spans="2:5" ht="15" x14ac:dyDescent="0.2">
      <c r="B16" s="62"/>
      <c r="C16" s="62"/>
      <c r="D16" s="62"/>
      <c r="E16" s="62"/>
    </row>
    <row r="17" spans="2:5" ht="15.75" hidden="1" thickBot="1" x14ac:dyDescent="0.25">
      <c r="B17" s="31" t="s">
        <v>36</v>
      </c>
      <c r="C17" s="33" t="s">
        <v>37</v>
      </c>
      <c r="D17" s="33" t="s">
        <v>41</v>
      </c>
      <c r="E17" s="47" t="s">
        <v>41</v>
      </c>
    </row>
    <row r="18" spans="2:5" ht="15" hidden="1" x14ac:dyDescent="0.2">
      <c r="B18" s="45" t="s">
        <v>53</v>
      </c>
      <c r="C18" s="38" t="s">
        <v>53</v>
      </c>
      <c r="D18" s="38" t="s">
        <v>53</v>
      </c>
      <c r="E18" s="60" t="s">
        <v>53</v>
      </c>
    </row>
    <row r="19" spans="2:5" ht="15" hidden="1" x14ac:dyDescent="0.2">
      <c r="B19" s="45" t="s">
        <v>53</v>
      </c>
      <c r="C19" s="38" t="s">
        <v>53</v>
      </c>
      <c r="D19" s="38" t="s">
        <v>53</v>
      </c>
      <c r="E19" s="60" t="s">
        <v>53</v>
      </c>
    </row>
    <row r="20" spans="2:5" ht="15" hidden="1" x14ac:dyDescent="0.2">
      <c r="B20" s="45" t="s">
        <v>53</v>
      </c>
      <c r="C20" s="38" t="s">
        <v>53</v>
      </c>
      <c r="D20" s="38" t="s">
        <v>53</v>
      </c>
      <c r="E20" s="60" t="s">
        <v>53</v>
      </c>
    </row>
    <row r="21" spans="2:5" ht="15" hidden="1" x14ac:dyDescent="0.2">
      <c r="B21" s="45" t="s">
        <v>53</v>
      </c>
      <c r="C21" s="38" t="s">
        <v>53</v>
      </c>
      <c r="D21" s="38" t="s">
        <v>53</v>
      </c>
      <c r="E21" s="60" t="s">
        <v>53</v>
      </c>
    </row>
    <row r="22" spans="2:5" ht="15" hidden="1" x14ac:dyDescent="0.2">
      <c r="B22" s="45" t="s">
        <v>53</v>
      </c>
      <c r="C22" s="38" t="s">
        <v>53</v>
      </c>
      <c r="D22" s="38" t="s">
        <v>53</v>
      </c>
      <c r="E22" s="60" t="s">
        <v>53</v>
      </c>
    </row>
    <row r="23" spans="2:5" ht="15" hidden="1" x14ac:dyDescent="0.2">
      <c r="B23" s="45" t="s">
        <v>53</v>
      </c>
      <c r="C23" s="38" t="s">
        <v>53</v>
      </c>
      <c r="D23" s="38" t="s">
        <v>53</v>
      </c>
      <c r="E23" s="60" t="s">
        <v>53</v>
      </c>
    </row>
    <row r="24" spans="2:5" ht="15" hidden="1" x14ac:dyDescent="0.2">
      <c r="B24" s="45" t="s">
        <v>53</v>
      </c>
      <c r="C24" s="38" t="s">
        <v>53</v>
      </c>
      <c r="D24" s="38" t="s">
        <v>53</v>
      </c>
      <c r="E24" s="60" t="s">
        <v>53</v>
      </c>
    </row>
    <row r="25" spans="2:5" ht="15" hidden="1" x14ac:dyDescent="0.2">
      <c r="B25" s="45" t="s">
        <v>53</v>
      </c>
      <c r="C25" s="38" t="s">
        <v>53</v>
      </c>
      <c r="D25" s="38" t="s">
        <v>53</v>
      </c>
      <c r="E25" s="60" t="s">
        <v>53</v>
      </c>
    </row>
    <row r="26" spans="2:5" ht="15" hidden="1" x14ac:dyDescent="0.2">
      <c r="B26" s="45" t="s">
        <v>53</v>
      </c>
      <c r="C26" s="38" t="s">
        <v>53</v>
      </c>
      <c r="D26" s="38" t="s">
        <v>53</v>
      </c>
      <c r="E26" s="60" t="s">
        <v>53</v>
      </c>
    </row>
    <row r="27" spans="2:5" ht="15.75" hidden="1" thickBot="1" x14ac:dyDescent="0.25">
      <c r="B27" s="46" t="s">
        <v>53</v>
      </c>
      <c r="C27" s="39" t="s">
        <v>53</v>
      </c>
      <c r="D27" s="39" t="s">
        <v>53</v>
      </c>
      <c r="E27" s="61" t="s">
        <v>53</v>
      </c>
    </row>
    <row r="28" spans="2:5" hidden="1" x14ac:dyDescent="0.2">
      <c r="B28" s="63"/>
      <c r="C28" s="63"/>
      <c r="D28" s="63"/>
      <c r="E28" s="63"/>
    </row>
    <row r="29" spans="2:5" x14ac:dyDescent="0.2">
      <c r="B29" s="163" t="s">
        <v>117</v>
      </c>
    </row>
  </sheetData>
  <mergeCells count="2">
    <mergeCell ref="B1:E1"/>
    <mergeCell ref="B3:E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82"/>
  <sheetViews>
    <sheetView workbookViewId="0">
      <selection activeCell="C12" sqref="C12"/>
    </sheetView>
  </sheetViews>
  <sheetFormatPr defaultRowHeight="10.5" x14ac:dyDescent="0.15"/>
  <cols>
    <col min="1" max="1" width="3.28515625" style="59" bestFit="1" customWidth="1"/>
    <col min="2" max="2" width="18.85546875" style="53" customWidth="1"/>
    <col min="3" max="3" width="9" style="53" bestFit="1" customWidth="1"/>
    <col min="4" max="4" width="9.7109375" style="53" bestFit="1" customWidth="1"/>
    <col min="5" max="16384" width="9.140625" style="53"/>
  </cols>
  <sheetData>
    <row r="1" spans="1:4" s="56" customFormat="1" x14ac:dyDescent="0.15">
      <c r="A1" s="58"/>
      <c r="B1" s="56" t="s">
        <v>12</v>
      </c>
      <c r="C1" s="56" t="s">
        <v>44</v>
      </c>
      <c r="D1" s="56" t="s">
        <v>43</v>
      </c>
    </row>
    <row r="2" spans="1:4" x14ac:dyDescent="0.15">
      <c r="A2" s="59">
        <v>1</v>
      </c>
      <c r="B2" s="53" t="str">
        <f>IF(Scoring!A11&lt;&gt;"",Scoring!A11,"")</f>
        <v>Player 2</v>
      </c>
      <c r="C2" s="53" t="s">
        <v>45</v>
      </c>
      <c r="D2" s="55" t="str">
        <f>Scoring!AD11</f>
        <v xml:space="preserve"> </v>
      </c>
    </row>
    <row r="3" spans="1:4" x14ac:dyDescent="0.15">
      <c r="A3" s="59">
        <v>2</v>
      </c>
      <c r="B3" s="53" t="str">
        <f>IF(Scoring!A10&lt;&gt;"",Scoring!A10,"")</f>
        <v>Player 3</v>
      </c>
      <c r="C3" s="53" t="s">
        <v>45</v>
      </c>
      <c r="D3" s="55" t="str">
        <f>Scoring!AD10</f>
        <v xml:space="preserve"> </v>
      </c>
    </row>
    <row r="4" spans="1:4" x14ac:dyDescent="0.15">
      <c r="A4" s="59">
        <v>3</v>
      </c>
      <c r="B4" s="53" t="str">
        <f>IF(Scoring!A8&lt;&gt;"",Scoring!A8,"")</f>
        <v>Player 7</v>
      </c>
      <c r="C4" s="53" t="s">
        <v>45</v>
      </c>
      <c r="D4" s="55" t="str">
        <f>Scoring!AD8</f>
        <v xml:space="preserve"> </v>
      </c>
    </row>
    <row r="5" spans="1:4" x14ac:dyDescent="0.15">
      <c r="A5" s="59">
        <v>4</v>
      </c>
      <c r="B5" s="53" t="str">
        <f>IF(Scoring!A7&lt;&gt;"",Scoring!A7,"")</f>
        <v>Player 10</v>
      </c>
      <c r="C5" s="53" t="s">
        <v>45</v>
      </c>
      <c r="D5" s="55" t="str">
        <f>Scoring!AD7</f>
        <v xml:space="preserve"> </v>
      </c>
    </row>
    <row r="6" spans="1:4" x14ac:dyDescent="0.15">
      <c r="A6" s="59">
        <v>5</v>
      </c>
      <c r="B6" s="53" t="str">
        <f>IF(Scoring!A9&lt;&gt;"",Scoring!A9,"")</f>
        <v>Player 6</v>
      </c>
      <c r="C6" s="53" t="s">
        <v>45</v>
      </c>
      <c r="D6" s="55" t="str">
        <f>Scoring!AD9</f>
        <v xml:space="preserve"> </v>
      </c>
    </row>
    <row r="7" spans="1:4" x14ac:dyDescent="0.15">
      <c r="A7" s="59">
        <v>6</v>
      </c>
      <c r="B7" s="53" t="str">
        <f>IF(Scoring!A6&lt;&gt;"",Scoring!A6,"")</f>
        <v/>
      </c>
      <c r="C7" s="53" t="s">
        <v>45</v>
      </c>
      <c r="D7" s="55" t="str">
        <f>Scoring!AD6</f>
        <v xml:space="preserve"> </v>
      </c>
    </row>
    <row r="8" spans="1:4" x14ac:dyDescent="0.15">
      <c r="A8" s="59">
        <v>7</v>
      </c>
      <c r="B8" s="53" t="str">
        <f>IF(Scoring!A5&lt;&gt;"",Scoring!A5,"")</f>
        <v/>
      </c>
      <c r="C8" s="53" t="s">
        <v>45</v>
      </c>
      <c r="D8" s="55" t="str">
        <f>Scoring!AD5</f>
        <v xml:space="preserve"> </v>
      </c>
    </row>
    <row r="9" spans="1:4" x14ac:dyDescent="0.15">
      <c r="A9" s="59">
        <v>8</v>
      </c>
      <c r="B9" s="53" t="str">
        <f>IF(Scoring!A4&lt;&gt;"",Scoring!A4,"")</f>
        <v/>
      </c>
      <c r="C9" s="53" t="s">
        <v>45</v>
      </c>
      <c r="D9" s="55" t="str">
        <f>Scoring!AD4</f>
        <v xml:space="preserve"> </v>
      </c>
    </row>
    <row r="10" spans="1:4" x14ac:dyDescent="0.15">
      <c r="A10" s="59">
        <v>9</v>
      </c>
      <c r="B10" s="53" t="str">
        <f>IF(Scoring!A2&lt;&gt;"",Scoring!A2,"")</f>
        <v/>
      </c>
      <c r="C10" s="53" t="s">
        <v>45</v>
      </c>
      <c r="D10" s="55" t="str">
        <f>Scoring!AD2</f>
        <v xml:space="preserve"> </v>
      </c>
    </row>
    <row r="11" spans="1:4" x14ac:dyDescent="0.15">
      <c r="A11" s="59">
        <v>10</v>
      </c>
      <c r="B11" s="53" t="str">
        <f>IF(Scoring!A3&lt;&gt;"",Scoring!A3,"")</f>
        <v/>
      </c>
      <c r="C11" s="53" t="s">
        <v>45</v>
      </c>
      <c r="D11" s="55" t="str">
        <f>Scoring!AD3</f>
        <v xml:space="preserve"> </v>
      </c>
    </row>
    <row r="12" spans="1:4" x14ac:dyDescent="0.15">
      <c r="A12" s="59">
        <v>11</v>
      </c>
      <c r="B12" s="53" t="str">
        <f>IF(Scoring!A22&lt;&gt;"",Scoring!A22,"")</f>
        <v>Player 1</v>
      </c>
      <c r="C12" s="53" t="s">
        <v>46</v>
      </c>
      <c r="D12" s="55" t="str">
        <f>Scoring!AD22</f>
        <v xml:space="preserve"> </v>
      </c>
    </row>
    <row r="13" spans="1:4" x14ac:dyDescent="0.15">
      <c r="A13" s="59">
        <v>12</v>
      </c>
      <c r="B13" s="53" t="str">
        <f>IF(Scoring!A21&lt;&gt;"",Scoring!A21,"")</f>
        <v>Player 4</v>
      </c>
      <c r="C13" s="53" t="s">
        <v>46</v>
      </c>
      <c r="D13" s="55" t="str">
        <f>Scoring!AD21</f>
        <v xml:space="preserve"> </v>
      </c>
    </row>
    <row r="14" spans="1:4" x14ac:dyDescent="0.15">
      <c r="A14" s="59">
        <v>13</v>
      </c>
      <c r="B14" s="53" t="str">
        <f>IF(Scoring!A18&lt;&gt;"",Scoring!A18,"")</f>
        <v>Player 9</v>
      </c>
      <c r="C14" s="53" t="s">
        <v>46</v>
      </c>
      <c r="D14" s="55" t="str">
        <f>Scoring!AD18</f>
        <v xml:space="preserve"> </v>
      </c>
    </row>
    <row r="15" spans="1:4" x14ac:dyDescent="0.15">
      <c r="A15" s="59">
        <v>14</v>
      </c>
      <c r="B15" s="53" t="str">
        <f>IF(Scoring!A19&lt;&gt;"",Scoring!A19,"")</f>
        <v>Player 8</v>
      </c>
      <c r="C15" s="53" t="s">
        <v>46</v>
      </c>
      <c r="D15" s="55" t="str">
        <f>Scoring!AD19</f>
        <v xml:space="preserve"> </v>
      </c>
    </row>
    <row r="16" spans="1:4" x14ac:dyDescent="0.15">
      <c r="A16" s="59">
        <v>15</v>
      </c>
      <c r="B16" s="53" t="str">
        <f>IF(Scoring!A20&lt;&gt;"",Scoring!A20,"")</f>
        <v>Player 5</v>
      </c>
      <c r="C16" s="53" t="s">
        <v>46</v>
      </c>
      <c r="D16" s="55" t="str">
        <f>Scoring!AD20</f>
        <v xml:space="preserve"> </v>
      </c>
    </row>
    <row r="17" spans="1:4" x14ac:dyDescent="0.15">
      <c r="A17" s="59">
        <v>16</v>
      </c>
      <c r="B17" s="53" t="str">
        <f>IF(Scoring!A17&lt;&gt;"",Scoring!A17,"")</f>
        <v/>
      </c>
      <c r="C17" s="53" t="s">
        <v>46</v>
      </c>
      <c r="D17" s="55" t="str">
        <f>Scoring!AD17</f>
        <v xml:space="preserve"> </v>
      </c>
    </row>
    <row r="18" spans="1:4" x14ac:dyDescent="0.15">
      <c r="A18" s="59">
        <v>17</v>
      </c>
      <c r="B18" s="53" t="str">
        <f>IF(Scoring!A15&lt;&gt;"",Scoring!A15,"")</f>
        <v/>
      </c>
      <c r="C18" s="53" t="s">
        <v>46</v>
      </c>
      <c r="D18" s="55" t="str">
        <f>Scoring!AD15</f>
        <v xml:space="preserve"> </v>
      </c>
    </row>
    <row r="19" spans="1:4" x14ac:dyDescent="0.15">
      <c r="A19" s="59">
        <v>18</v>
      </c>
      <c r="B19" s="53" t="str">
        <f>IF(Scoring!A16&lt;&gt;"",Scoring!A16,"")</f>
        <v/>
      </c>
      <c r="C19" s="53" t="s">
        <v>46</v>
      </c>
      <c r="D19" s="55" t="str">
        <f>Scoring!AD16</f>
        <v xml:space="preserve"> </v>
      </c>
    </row>
    <row r="20" spans="1:4" x14ac:dyDescent="0.15">
      <c r="A20" s="59">
        <v>19</v>
      </c>
      <c r="B20" s="53" t="str">
        <f>IF(Scoring!A13&lt;&gt;"",Scoring!A13,"")</f>
        <v/>
      </c>
      <c r="C20" s="53" t="s">
        <v>46</v>
      </c>
      <c r="D20" s="55" t="str">
        <f>Scoring!AD13</f>
        <v xml:space="preserve"> </v>
      </c>
    </row>
    <row r="21" spans="1:4" x14ac:dyDescent="0.15">
      <c r="A21" s="59">
        <v>20</v>
      </c>
      <c r="B21" s="53" t="str">
        <f>IF(Scoring!A14&lt;&gt;"",Scoring!A14,"")</f>
        <v/>
      </c>
      <c r="C21" s="53" t="s">
        <v>46</v>
      </c>
      <c r="D21" s="55" t="str">
        <f>Scoring!AD14</f>
        <v xml:space="preserve"> </v>
      </c>
    </row>
    <row r="22" spans="1:4" x14ac:dyDescent="0.15">
      <c r="A22" s="59">
        <v>21</v>
      </c>
      <c r="B22" s="53" t="str">
        <f>IF(Scoring!A33&lt;&gt;"",Scoring!A33,"")</f>
        <v/>
      </c>
      <c r="C22" s="53" t="s">
        <v>47</v>
      </c>
      <c r="D22" s="55" t="str">
        <f>Scoring!AD33</f>
        <v xml:space="preserve"> </v>
      </c>
    </row>
    <row r="23" spans="1:4" x14ac:dyDescent="0.15">
      <c r="A23" s="59">
        <v>22</v>
      </c>
      <c r="B23" s="53" t="str">
        <f>IF(Scoring!A32&lt;&gt;"",Scoring!A32,"")</f>
        <v/>
      </c>
      <c r="C23" s="53" t="s">
        <v>47</v>
      </c>
      <c r="D23" s="55" t="str">
        <f>Scoring!AD32</f>
        <v xml:space="preserve"> </v>
      </c>
    </row>
    <row r="24" spans="1:4" x14ac:dyDescent="0.15">
      <c r="A24" s="59">
        <v>23</v>
      </c>
      <c r="B24" s="53" t="str">
        <f>IF(Scoring!A31&lt;&gt;"",Scoring!A31,"")</f>
        <v/>
      </c>
      <c r="C24" s="53" t="s">
        <v>47</v>
      </c>
      <c r="D24" s="55" t="str">
        <f>Scoring!AD31</f>
        <v xml:space="preserve"> </v>
      </c>
    </row>
    <row r="25" spans="1:4" x14ac:dyDescent="0.15">
      <c r="A25" s="59">
        <v>24</v>
      </c>
      <c r="B25" s="53" t="str">
        <f>IF(Scoring!A30&lt;&gt;"",Scoring!A30,"")</f>
        <v/>
      </c>
      <c r="C25" s="53" t="s">
        <v>47</v>
      </c>
      <c r="D25" s="55" t="str">
        <f>Scoring!AD30</f>
        <v xml:space="preserve"> </v>
      </c>
    </row>
    <row r="26" spans="1:4" x14ac:dyDescent="0.15">
      <c r="A26" s="59">
        <v>25</v>
      </c>
      <c r="B26" s="53" t="str">
        <f>IF(Scoring!A29&lt;&gt;"",Scoring!A29,"")</f>
        <v/>
      </c>
      <c r="C26" s="53" t="s">
        <v>47</v>
      </c>
      <c r="D26" s="55" t="str">
        <f>Scoring!AD29</f>
        <v xml:space="preserve"> </v>
      </c>
    </row>
    <row r="27" spans="1:4" x14ac:dyDescent="0.15">
      <c r="A27" s="59">
        <v>26</v>
      </c>
      <c r="B27" s="53" t="str">
        <f>IF(Scoring!A27&lt;&gt;"",Scoring!A27,"")</f>
        <v/>
      </c>
      <c r="C27" s="53" t="s">
        <v>47</v>
      </c>
      <c r="D27" s="55" t="str">
        <f>Scoring!AD27</f>
        <v xml:space="preserve"> </v>
      </c>
    </row>
    <row r="28" spans="1:4" x14ac:dyDescent="0.15">
      <c r="A28" s="59">
        <v>27</v>
      </c>
      <c r="B28" s="53" t="str">
        <f>IF(Scoring!A28&lt;&gt;"",Scoring!A28,"")</f>
        <v/>
      </c>
      <c r="C28" s="53" t="s">
        <v>47</v>
      </c>
      <c r="D28" s="55" t="str">
        <f>Scoring!AD28</f>
        <v xml:space="preserve"> </v>
      </c>
    </row>
    <row r="29" spans="1:4" x14ac:dyDescent="0.15">
      <c r="A29" s="59">
        <v>28</v>
      </c>
      <c r="B29" s="53" t="str">
        <f>IF(Scoring!A26&lt;&gt;"",Scoring!A26,"")</f>
        <v/>
      </c>
      <c r="C29" s="53" t="s">
        <v>47</v>
      </c>
      <c r="D29" s="55" t="str">
        <f>Scoring!AD26</f>
        <v xml:space="preserve"> </v>
      </c>
    </row>
    <row r="30" spans="1:4" x14ac:dyDescent="0.15">
      <c r="A30" s="59">
        <v>29</v>
      </c>
      <c r="B30" s="53" t="str">
        <f>IF(Scoring!A24&lt;&gt;"",Scoring!A24,"")</f>
        <v/>
      </c>
      <c r="C30" s="53" t="s">
        <v>47</v>
      </c>
      <c r="D30" s="55" t="str">
        <f>Scoring!AD24</f>
        <v xml:space="preserve"> </v>
      </c>
    </row>
    <row r="31" spans="1:4" x14ac:dyDescent="0.15">
      <c r="A31" s="59">
        <v>30</v>
      </c>
      <c r="B31" s="53" t="str">
        <f>IF(Scoring!A25&lt;&gt;"",Scoring!A25,"")</f>
        <v/>
      </c>
      <c r="C31" s="53" t="s">
        <v>47</v>
      </c>
      <c r="D31" s="55" t="str">
        <f>Scoring!AD25</f>
        <v xml:space="preserve"> </v>
      </c>
    </row>
    <row r="32" spans="1:4" x14ac:dyDescent="0.15">
      <c r="A32" s="59">
        <v>31</v>
      </c>
      <c r="B32" s="53" t="str">
        <f>IF(Scoring!A44&lt;&gt;"",Scoring!A44,"")</f>
        <v/>
      </c>
      <c r="C32" s="53" t="s">
        <v>48</v>
      </c>
      <c r="D32" s="55" t="str">
        <f>Scoring!AD44</f>
        <v xml:space="preserve"> </v>
      </c>
    </row>
    <row r="33" spans="1:4" x14ac:dyDescent="0.15">
      <c r="A33" s="59">
        <v>32</v>
      </c>
      <c r="B33" s="53" t="str">
        <f>IF(Scoring!A43&lt;&gt;"",Scoring!A43,"")</f>
        <v/>
      </c>
      <c r="C33" s="53" t="s">
        <v>48</v>
      </c>
      <c r="D33" s="55" t="str">
        <f>Scoring!AD43</f>
        <v xml:space="preserve"> </v>
      </c>
    </row>
    <row r="34" spans="1:4" x14ac:dyDescent="0.15">
      <c r="A34" s="59">
        <v>33</v>
      </c>
      <c r="B34" s="53" t="str">
        <f>IF(Scoring!A42&lt;&gt;"",Scoring!A42,"")</f>
        <v/>
      </c>
      <c r="C34" s="53" t="s">
        <v>48</v>
      </c>
      <c r="D34" s="55" t="str">
        <f>Scoring!AD42</f>
        <v xml:space="preserve"> </v>
      </c>
    </row>
    <row r="35" spans="1:4" x14ac:dyDescent="0.15">
      <c r="A35" s="59">
        <v>34</v>
      </c>
      <c r="B35" s="53" t="str">
        <f>IF(Scoring!A41&lt;&gt;"",Scoring!A41,"")</f>
        <v/>
      </c>
      <c r="C35" s="53" t="s">
        <v>48</v>
      </c>
      <c r="D35" s="55" t="str">
        <f>Scoring!AD41</f>
        <v xml:space="preserve"> </v>
      </c>
    </row>
    <row r="36" spans="1:4" x14ac:dyDescent="0.15">
      <c r="A36" s="59">
        <v>35</v>
      </c>
      <c r="B36" s="53" t="str">
        <f>IF(Scoring!A40&lt;&gt;"",Scoring!A40,"")</f>
        <v/>
      </c>
      <c r="C36" s="53" t="s">
        <v>48</v>
      </c>
      <c r="D36" s="55" t="str">
        <f>Scoring!AD40</f>
        <v xml:space="preserve"> </v>
      </c>
    </row>
    <row r="37" spans="1:4" x14ac:dyDescent="0.15">
      <c r="A37" s="59">
        <v>36</v>
      </c>
      <c r="B37" s="53" t="str">
        <f>IF(Scoring!A39&lt;&gt;"",Scoring!A39,"")</f>
        <v/>
      </c>
      <c r="C37" s="53" t="s">
        <v>48</v>
      </c>
      <c r="D37" s="55" t="str">
        <f>Scoring!AD39</f>
        <v xml:space="preserve"> </v>
      </c>
    </row>
    <row r="38" spans="1:4" x14ac:dyDescent="0.15">
      <c r="A38" s="59">
        <v>37</v>
      </c>
      <c r="B38" s="53" t="str">
        <f>IF(Scoring!A36&lt;&gt;"",Scoring!A36,"")</f>
        <v/>
      </c>
      <c r="C38" s="53" t="s">
        <v>48</v>
      </c>
      <c r="D38" s="55" t="str">
        <f>Scoring!AD36</f>
        <v xml:space="preserve"> </v>
      </c>
    </row>
    <row r="39" spans="1:4" x14ac:dyDescent="0.15">
      <c r="A39" s="59">
        <v>38</v>
      </c>
      <c r="B39" s="53" t="str">
        <f>IF(Scoring!A37&lt;&gt;"",Scoring!A37,"")</f>
        <v/>
      </c>
      <c r="C39" s="53" t="s">
        <v>48</v>
      </c>
      <c r="D39" s="55" t="str">
        <f>Scoring!AD37</f>
        <v xml:space="preserve"> </v>
      </c>
    </row>
    <row r="40" spans="1:4" x14ac:dyDescent="0.15">
      <c r="A40" s="59">
        <v>39</v>
      </c>
      <c r="B40" s="53" t="str">
        <f>IF(Scoring!A38&lt;&gt;"",Scoring!A38,"")</f>
        <v/>
      </c>
      <c r="C40" s="53" t="s">
        <v>48</v>
      </c>
      <c r="D40" s="55" t="str">
        <f>Scoring!AD38</f>
        <v xml:space="preserve"> </v>
      </c>
    </row>
    <row r="41" spans="1:4" x14ac:dyDescent="0.15">
      <c r="A41" s="59">
        <v>40</v>
      </c>
      <c r="B41" s="53" t="str">
        <f>IF(Scoring!A35&lt;&gt;"",Scoring!A35,"")</f>
        <v/>
      </c>
      <c r="C41" s="53" t="s">
        <v>48</v>
      </c>
      <c r="D41" s="55" t="str">
        <f>Scoring!AD35</f>
        <v xml:space="preserve"> </v>
      </c>
    </row>
    <row r="42" spans="1:4" x14ac:dyDescent="0.15">
      <c r="A42" s="59">
        <v>41</v>
      </c>
      <c r="B42" s="53" t="str">
        <f>IF(Scoring!A54&lt;&gt;"",Scoring!A54,"")</f>
        <v/>
      </c>
      <c r="C42" s="53" t="s">
        <v>49</v>
      </c>
      <c r="D42" s="55" t="str">
        <f>Scoring!AD54</f>
        <v xml:space="preserve"> </v>
      </c>
    </row>
    <row r="43" spans="1:4" x14ac:dyDescent="0.15">
      <c r="A43" s="59">
        <v>42</v>
      </c>
      <c r="B43" s="53" t="str">
        <f>IF(Scoring!A53&lt;&gt;"",Scoring!A53,"")</f>
        <v/>
      </c>
      <c r="C43" s="53" t="s">
        <v>49</v>
      </c>
      <c r="D43" s="55" t="str">
        <f>Scoring!AD53</f>
        <v xml:space="preserve"> </v>
      </c>
    </row>
    <row r="44" spans="1:4" x14ac:dyDescent="0.15">
      <c r="A44" s="59">
        <v>43</v>
      </c>
      <c r="B44" s="53" t="str">
        <f>IF(Scoring!A52&lt;&gt;"",Scoring!A52,"")</f>
        <v/>
      </c>
      <c r="C44" s="53" t="s">
        <v>49</v>
      </c>
      <c r="D44" s="55" t="str">
        <f>Scoring!AD52</f>
        <v xml:space="preserve"> </v>
      </c>
    </row>
    <row r="45" spans="1:4" x14ac:dyDescent="0.15">
      <c r="A45" s="59">
        <v>44</v>
      </c>
      <c r="B45" s="53" t="str">
        <f>IF(Scoring!A55&lt;&gt;"",Scoring!A55,"")</f>
        <v/>
      </c>
      <c r="C45" s="53" t="s">
        <v>49</v>
      </c>
      <c r="D45" s="55" t="str">
        <f>Scoring!AD55</f>
        <v xml:space="preserve"> </v>
      </c>
    </row>
    <row r="46" spans="1:4" x14ac:dyDescent="0.15">
      <c r="A46" s="59">
        <v>45</v>
      </c>
      <c r="B46" s="53" t="str">
        <f>IF(Scoring!A51&lt;&gt;"",Scoring!A51,"")</f>
        <v/>
      </c>
      <c r="C46" s="53" t="s">
        <v>49</v>
      </c>
      <c r="D46" s="55" t="str">
        <f>Scoring!AD51</f>
        <v xml:space="preserve"> </v>
      </c>
    </row>
    <row r="47" spans="1:4" x14ac:dyDescent="0.15">
      <c r="A47" s="59">
        <v>46</v>
      </c>
      <c r="B47" s="53" t="str">
        <f>IF(Scoring!A50&lt;&gt;"",Scoring!A50,"")</f>
        <v/>
      </c>
      <c r="C47" s="53" t="s">
        <v>49</v>
      </c>
      <c r="D47" s="55" t="str">
        <f>Scoring!AD50</f>
        <v xml:space="preserve"> </v>
      </c>
    </row>
    <row r="48" spans="1:4" x14ac:dyDescent="0.15">
      <c r="A48" s="59">
        <v>47</v>
      </c>
      <c r="B48" s="53" t="str">
        <f>IF(Scoring!A49&lt;&gt;"",Scoring!A49,"")</f>
        <v/>
      </c>
      <c r="C48" s="53" t="s">
        <v>49</v>
      </c>
      <c r="D48" s="55" t="str">
        <f>Scoring!AD49</f>
        <v xml:space="preserve"> </v>
      </c>
    </row>
    <row r="49" spans="1:4" x14ac:dyDescent="0.15">
      <c r="A49" s="59">
        <v>48</v>
      </c>
      <c r="B49" s="53" t="str">
        <f>IF(Scoring!A46&lt;&gt;"",Scoring!A46,"")</f>
        <v/>
      </c>
      <c r="C49" s="53" t="s">
        <v>49</v>
      </c>
      <c r="D49" s="55" t="str">
        <f>Scoring!AD46</f>
        <v xml:space="preserve"> </v>
      </c>
    </row>
    <row r="50" spans="1:4" x14ac:dyDescent="0.15">
      <c r="A50" s="59">
        <v>49</v>
      </c>
      <c r="B50" s="53" t="str">
        <f>IF(Scoring!A47&lt;&gt;"",Scoring!A47,"")</f>
        <v/>
      </c>
      <c r="C50" s="53" t="s">
        <v>49</v>
      </c>
      <c r="D50" s="55" t="str">
        <f>Scoring!AD47</f>
        <v xml:space="preserve"> </v>
      </c>
    </row>
    <row r="51" spans="1:4" x14ac:dyDescent="0.15">
      <c r="A51" s="59">
        <v>50</v>
      </c>
      <c r="B51" s="53" t="str">
        <f>IF(Scoring!A48&lt;&gt;"",Scoring!A48,"")</f>
        <v/>
      </c>
      <c r="C51" s="53" t="s">
        <v>49</v>
      </c>
      <c r="D51" s="55" t="str">
        <f>Scoring!AD48</f>
        <v xml:space="preserve"> </v>
      </c>
    </row>
    <row r="52" spans="1:4" x14ac:dyDescent="0.15">
      <c r="A52" s="59">
        <v>51</v>
      </c>
      <c r="B52" s="53" t="str">
        <f>IF(Scoring!A57&lt;&gt;"",Scoring!A57,"")</f>
        <v/>
      </c>
      <c r="C52" s="53" t="s">
        <v>50</v>
      </c>
      <c r="D52" s="55" t="str">
        <f>Scoring!AD57</f>
        <v xml:space="preserve"> </v>
      </c>
    </row>
    <row r="53" spans="1:4" x14ac:dyDescent="0.15">
      <c r="A53" s="59">
        <v>52</v>
      </c>
      <c r="B53" s="53" t="str">
        <f>IF(Scoring!A58&lt;&gt;"",Scoring!A58,"")</f>
        <v/>
      </c>
      <c r="C53" s="53" t="s">
        <v>50</v>
      </c>
      <c r="D53" s="55" t="str">
        <f>Scoring!AD58</f>
        <v xml:space="preserve"> </v>
      </c>
    </row>
    <row r="54" spans="1:4" x14ac:dyDescent="0.15">
      <c r="A54" s="59">
        <v>53</v>
      </c>
      <c r="B54" s="53" t="str">
        <f>IF(Scoring!A59&lt;&gt;"",Scoring!A59,"")</f>
        <v/>
      </c>
      <c r="C54" s="53" t="s">
        <v>50</v>
      </c>
      <c r="D54" s="55" t="str">
        <f>Scoring!AD59</f>
        <v xml:space="preserve"> </v>
      </c>
    </row>
    <row r="55" spans="1:4" x14ac:dyDescent="0.15">
      <c r="A55" s="59">
        <v>54</v>
      </c>
      <c r="B55" s="53" t="str">
        <f>IF(Scoring!A60&lt;&gt;"",Scoring!A60,"")</f>
        <v/>
      </c>
      <c r="C55" s="53" t="s">
        <v>50</v>
      </c>
      <c r="D55" s="55" t="str">
        <f>Scoring!AD60</f>
        <v xml:space="preserve"> </v>
      </c>
    </row>
    <row r="56" spans="1:4" x14ac:dyDescent="0.15">
      <c r="A56" s="59">
        <v>55</v>
      </c>
      <c r="B56" s="53" t="str">
        <f>IF(Scoring!A61&lt;&gt;"",Scoring!A61,"")</f>
        <v/>
      </c>
      <c r="C56" s="53" t="s">
        <v>50</v>
      </c>
      <c r="D56" s="55" t="str">
        <f>Scoring!AD61</f>
        <v xml:space="preserve"> </v>
      </c>
    </row>
    <row r="57" spans="1:4" x14ac:dyDescent="0.15">
      <c r="A57" s="59">
        <v>56</v>
      </c>
      <c r="B57" s="53" t="str">
        <f>IF(Scoring!A62&lt;&gt;"",Scoring!A62,"")</f>
        <v/>
      </c>
      <c r="C57" s="53" t="s">
        <v>50</v>
      </c>
      <c r="D57" s="55" t="str">
        <f>Scoring!AD62</f>
        <v xml:space="preserve"> </v>
      </c>
    </row>
    <row r="58" spans="1:4" x14ac:dyDescent="0.15">
      <c r="A58" s="59">
        <v>57</v>
      </c>
      <c r="B58" s="53" t="str">
        <f>IF(Scoring!A63&lt;&gt;"",Scoring!A63,"")</f>
        <v/>
      </c>
      <c r="C58" s="53" t="s">
        <v>50</v>
      </c>
      <c r="D58" s="55" t="str">
        <f>Scoring!AD63</f>
        <v xml:space="preserve"> </v>
      </c>
    </row>
    <row r="59" spans="1:4" x14ac:dyDescent="0.15">
      <c r="A59" s="59">
        <v>58</v>
      </c>
      <c r="B59" s="53" t="str">
        <f>IF(Scoring!A64&lt;&gt;"",Scoring!A64,"")</f>
        <v/>
      </c>
      <c r="C59" s="53" t="s">
        <v>50</v>
      </c>
      <c r="D59" s="55" t="str">
        <f>Scoring!AD64</f>
        <v xml:space="preserve"> </v>
      </c>
    </row>
    <row r="60" spans="1:4" x14ac:dyDescent="0.15">
      <c r="A60" s="59">
        <v>59</v>
      </c>
      <c r="B60" s="53" t="str">
        <f>IF(Scoring!A65&lt;&gt;"",Scoring!A65,"")</f>
        <v/>
      </c>
      <c r="C60" s="53" t="s">
        <v>50</v>
      </c>
      <c r="D60" s="55" t="str">
        <f>Scoring!AD65</f>
        <v xml:space="preserve"> </v>
      </c>
    </row>
    <row r="61" spans="1:4" x14ac:dyDescent="0.15">
      <c r="A61" s="59">
        <v>60</v>
      </c>
      <c r="B61" s="53" t="str">
        <f>IF(Scoring!A66&lt;&gt;"",Scoring!A66,"")</f>
        <v/>
      </c>
      <c r="C61" s="53" t="s">
        <v>50</v>
      </c>
      <c r="D61" s="55" t="str">
        <f>Scoring!AD66</f>
        <v xml:space="preserve"> </v>
      </c>
    </row>
    <row r="62" spans="1:4" x14ac:dyDescent="0.15">
      <c r="A62" s="59">
        <v>61</v>
      </c>
      <c r="B62" s="53" t="str">
        <f>IF(Scoring!A68&lt;&gt;"",Scoring!A68,"")</f>
        <v/>
      </c>
      <c r="C62" s="53" t="s">
        <v>51</v>
      </c>
      <c r="D62" s="55" t="str">
        <f>Scoring!AD68</f>
        <v xml:space="preserve"> </v>
      </c>
    </row>
    <row r="63" spans="1:4" x14ac:dyDescent="0.15">
      <c r="A63" s="59">
        <v>62</v>
      </c>
      <c r="B63" s="53" t="str">
        <f>IF(Scoring!A69&lt;&gt;"",Scoring!A69,"")</f>
        <v/>
      </c>
      <c r="C63" s="53" t="s">
        <v>51</v>
      </c>
      <c r="D63" s="55" t="str">
        <f>Scoring!AD69</f>
        <v xml:space="preserve"> </v>
      </c>
    </row>
    <row r="64" spans="1:4" x14ac:dyDescent="0.15">
      <c r="A64" s="59">
        <v>63</v>
      </c>
      <c r="B64" s="53" t="str">
        <f>IF(Scoring!A70&lt;&gt;"",Scoring!A70,"")</f>
        <v/>
      </c>
      <c r="C64" s="53" t="s">
        <v>51</v>
      </c>
      <c r="D64" s="55" t="str">
        <f>Scoring!AD70</f>
        <v xml:space="preserve"> </v>
      </c>
    </row>
    <row r="65" spans="1:4" x14ac:dyDescent="0.15">
      <c r="A65" s="59">
        <v>64</v>
      </c>
      <c r="B65" s="53" t="str">
        <f>IF(Scoring!A71&lt;&gt;"",Scoring!A71,"")</f>
        <v/>
      </c>
      <c r="C65" s="53" t="s">
        <v>51</v>
      </c>
      <c r="D65" s="55" t="str">
        <f>Scoring!AD71</f>
        <v xml:space="preserve"> </v>
      </c>
    </row>
    <row r="66" spans="1:4" x14ac:dyDescent="0.15">
      <c r="A66" s="59">
        <v>65</v>
      </c>
      <c r="B66" s="53" t="str">
        <f>IF(Scoring!A72&lt;&gt;"",Scoring!A72,"")</f>
        <v/>
      </c>
      <c r="C66" s="53" t="s">
        <v>51</v>
      </c>
      <c r="D66" s="55" t="str">
        <f>Scoring!AD72</f>
        <v xml:space="preserve"> </v>
      </c>
    </row>
    <row r="67" spans="1:4" x14ac:dyDescent="0.15">
      <c r="A67" s="59">
        <v>66</v>
      </c>
      <c r="B67" s="53" t="str">
        <f>IF(Scoring!A73&lt;&gt;"",Scoring!A73,"")</f>
        <v/>
      </c>
      <c r="C67" s="53" t="s">
        <v>51</v>
      </c>
      <c r="D67" s="55" t="str">
        <f>Scoring!AD73</f>
        <v xml:space="preserve"> </v>
      </c>
    </row>
    <row r="68" spans="1:4" x14ac:dyDescent="0.15">
      <c r="A68" s="59">
        <v>67</v>
      </c>
      <c r="B68" s="53" t="str">
        <f>IF(Scoring!A74&lt;&gt;"",Scoring!A74,"")</f>
        <v/>
      </c>
      <c r="C68" s="53" t="s">
        <v>51</v>
      </c>
      <c r="D68" s="55" t="str">
        <f>Scoring!AD74</f>
        <v xml:space="preserve"> </v>
      </c>
    </row>
    <row r="69" spans="1:4" x14ac:dyDescent="0.15">
      <c r="A69" s="59">
        <v>68</v>
      </c>
      <c r="B69" s="53" t="str">
        <f>IF(Scoring!A75&lt;&gt;"",Scoring!A75,"")</f>
        <v/>
      </c>
      <c r="C69" s="53" t="s">
        <v>51</v>
      </c>
      <c r="D69" s="55" t="str">
        <f>Scoring!AD75</f>
        <v xml:space="preserve"> </v>
      </c>
    </row>
    <row r="70" spans="1:4" x14ac:dyDescent="0.15">
      <c r="A70" s="59">
        <v>69</v>
      </c>
      <c r="B70" s="53" t="str">
        <f>IF(Scoring!A76&lt;&gt;"",Scoring!A76,"")</f>
        <v/>
      </c>
      <c r="C70" s="53" t="s">
        <v>51</v>
      </c>
      <c r="D70" s="55" t="str">
        <f>Scoring!AD76</f>
        <v xml:space="preserve"> </v>
      </c>
    </row>
    <row r="71" spans="1:4" x14ac:dyDescent="0.15">
      <c r="A71" s="59">
        <v>70</v>
      </c>
      <c r="B71" s="53" t="str">
        <f>IF(Scoring!A77&lt;&gt;"",Scoring!A77,"")</f>
        <v/>
      </c>
      <c r="C71" s="53" t="s">
        <v>51</v>
      </c>
      <c r="D71" s="55" t="str">
        <f>Scoring!AD77</f>
        <v xml:space="preserve"> </v>
      </c>
    </row>
    <row r="72" spans="1:4" x14ac:dyDescent="0.15">
      <c r="A72" s="59">
        <v>71</v>
      </c>
      <c r="B72" s="53" t="str">
        <f>IF(Scoring!A79&lt;&gt;"",Scoring!A79,"")</f>
        <v/>
      </c>
      <c r="C72" s="53" t="s">
        <v>52</v>
      </c>
      <c r="D72" s="55" t="str">
        <f>Scoring!AD79</f>
        <v xml:space="preserve"> </v>
      </c>
    </row>
    <row r="73" spans="1:4" x14ac:dyDescent="0.15">
      <c r="A73" s="59">
        <v>72</v>
      </c>
      <c r="B73" s="53" t="str">
        <f>IF(Scoring!A80&lt;&gt;"",Scoring!A80,"")</f>
        <v/>
      </c>
      <c r="C73" s="53" t="s">
        <v>52</v>
      </c>
      <c r="D73" s="55" t="str">
        <f>Scoring!AD80</f>
        <v xml:space="preserve"> </v>
      </c>
    </row>
    <row r="74" spans="1:4" x14ac:dyDescent="0.15">
      <c r="A74" s="59">
        <v>73</v>
      </c>
      <c r="B74" s="53" t="str">
        <f>IF(Scoring!A81&lt;&gt;"",Scoring!A81,"")</f>
        <v/>
      </c>
      <c r="C74" s="53" t="s">
        <v>52</v>
      </c>
      <c r="D74" s="55" t="str">
        <f>Scoring!AD81</f>
        <v xml:space="preserve"> </v>
      </c>
    </row>
    <row r="75" spans="1:4" x14ac:dyDescent="0.15">
      <c r="A75" s="59">
        <v>74</v>
      </c>
      <c r="B75" s="53" t="str">
        <f>IF(Scoring!A82&lt;&gt;"",Scoring!A82,"")</f>
        <v/>
      </c>
      <c r="C75" s="53" t="s">
        <v>52</v>
      </c>
      <c r="D75" s="55" t="str">
        <f>Scoring!AD82</f>
        <v xml:space="preserve"> </v>
      </c>
    </row>
    <row r="76" spans="1:4" x14ac:dyDescent="0.15">
      <c r="A76" s="59">
        <v>75</v>
      </c>
      <c r="B76" s="53" t="str">
        <f>IF(Scoring!A83&lt;&gt;"",Scoring!A83,"")</f>
        <v/>
      </c>
      <c r="C76" s="53" t="s">
        <v>52</v>
      </c>
      <c r="D76" s="55" t="str">
        <f>Scoring!AD83</f>
        <v xml:space="preserve"> </v>
      </c>
    </row>
    <row r="77" spans="1:4" x14ac:dyDescent="0.15">
      <c r="A77" s="59">
        <v>76</v>
      </c>
      <c r="B77" s="53" t="str">
        <f>IF(Scoring!A84&lt;&gt;"",Scoring!A84,"")</f>
        <v/>
      </c>
      <c r="C77" s="53" t="s">
        <v>52</v>
      </c>
      <c r="D77" s="55" t="str">
        <f>Scoring!AD84</f>
        <v xml:space="preserve"> </v>
      </c>
    </row>
    <row r="78" spans="1:4" x14ac:dyDescent="0.15">
      <c r="A78" s="59">
        <v>77</v>
      </c>
      <c r="B78" s="53" t="str">
        <f>IF(Scoring!A85&lt;&gt;"",Scoring!A85,"")</f>
        <v/>
      </c>
      <c r="C78" s="53" t="s">
        <v>52</v>
      </c>
      <c r="D78" s="55" t="str">
        <f>Scoring!AD85</f>
        <v xml:space="preserve"> </v>
      </c>
    </row>
    <row r="79" spans="1:4" x14ac:dyDescent="0.15">
      <c r="A79" s="59">
        <v>78</v>
      </c>
      <c r="B79" s="53" t="str">
        <f>IF(Scoring!A86&lt;&gt;"",Scoring!A86,"")</f>
        <v/>
      </c>
      <c r="C79" s="53" t="s">
        <v>52</v>
      </c>
      <c r="D79" s="55" t="str">
        <f>Scoring!AD86</f>
        <v xml:space="preserve"> </v>
      </c>
    </row>
    <row r="80" spans="1:4" x14ac:dyDescent="0.15">
      <c r="A80" s="59">
        <v>79</v>
      </c>
      <c r="B80" s="53" t="str">
        <f>IF(Scoring!A87&lt;&gt;"",Scoring!A87,"")</f>
        <v/>
      </c>
      <c r="C80" s="53" t="s">
        <v>52</v>
      </c>
      <c r="D80" s="55" t="str">
        <f>Scoring!AD87</f>
        <v xml:space="preserve"> </v>
      </c>
    </row>
    <row r="81" spans="1:4" x14ac:dyDescent="0.15">
      <c r="A81" s="59">
        <v>80</v>
      </c>
      <c r="B81" s="54" t="str">
        <f>IF(Scoring!A88&lt;&gt;"",Scoring!A88,"")</f>
        <v/>
      </c>
      <c r="C81" s="53" t="s">
        <v>52</v>
      </c>
      <c r="D81" s="55" t="str">
        <f>Scoring!AD88</f>
        <v xml:space="preserve"> </v>
      </c>
    </row>
    <row r="82" spans="1:4" x14ac:dyDescent="0.15">
      <c r="B82" s="57"/>
      <c r="D82" s="55"/>
    </row>
  </sheetData>
  <phoneticPr fontId="1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3" name="Button 5">
              <controlPr defaultSize="0" print="0" autoFill="0" autoPict="0" macro="[0]!SortResPool">
                <anchor moveWithCells="1" siz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4" name="Button 6">
              <controlPr defaultSize="0" print="0" autoFill="0" autoPict="0" macro="[0]!SortResTot">
                <anchor moveWithCells="1" siz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600075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4"/>
  <sheetViews>
    <sheetView showGridLines="0" workbookViewId="0">
      <selection activeCell="A3" sqref="A3"/>
    </sheetView>
  </sheetViews>
  <sheetFormatPr defaultRowHeight="12.75" x14ac:dyDescent="0.2"/>
  <sheetData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Seeding</vt:lpstr>
      <vt:lpstr>PoolsPrint</vt:lpstr>
      <vt:lpstr>SheetsPrint</vt:lpstr>
      <vt:lpstr>Scoring</vt:lpstr>
      <vt:lpstr>ResPrint</vt:lpstr>
      <vt:lpstr>Results</vt:lpstr>
      <vt:lpstr>ToDo</vt:lpstr>
      <vt:lpstr>Seeding!OLE_LINK1</vt:lpstr>
      <vt:lpstr>SheetsPrint!Print_Area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IFPA World Footbag Championships - Open Singles Routines - Round 1</dc:title>
  <dc:creator>Steve Goldberg</dc:creator>
  <cp:lastModifiedBy>Steven Goldberg</cp:lastModifiedBy>
  <cp:lastPrinted>2010-08-04T21:11:27Z</cp:lastPrinted>
  <dcterms:created xsi:type="dcterms:W3CDTF">2006-07-12T18:57:06Z</dcterms:created>
  <dcterms:modified xsi:type="dcterms:W3CDTF">2012-08-24T00:37:04Z</dcterms:modified>
</cp:coreProperties>
</file>